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10308"/>
  </bookViews>
  <sheets>
    <sheet name="Sheet2" sheetId="2" r:id="rId1"/>
  </sheets>
  <definedNames>
    <definedName name="_xlnm.Print_Area" localSheetId="0">Sheet2!$A$1:$J$31</definedName>
  </definedNames>
  <calcPr calcId="144525" concurrentCalc="0"/>
</workbook>
</file>

<file path=xl/sharedStrings.xml><?xml version="1.0" encoding="utf-8"?>
<sst xmlns="http://schemas.openxmlformats.org/spreadsheetml/2006/main" count="124" uniqueCount="104">
  <si>
    <r>
      <rPr>
        <sz val="14"/>
        <rFont val="宋体"/>
        <charset val="134"/>
      </rPr>
      <t>项目支出绩效自评表</t>
    </r>
  </si>
  <si>
    <t>（2021年度）</t>
  </si>
  <si>
    <t>项目名称</t>
  </si>
  <si>
    <t>资料中心运营支出</t>
  </si>
  <si>
    <t>主管部门及代码</t>
  </si>
  <si>
    <t>国家大剧院</t>
  </si>
  <si>
    <t>实施单位</t>
  </si>
  <si>
    <t>项目负责人</t>
  </si>
  <si>
    <t>马荣国/孟鑫</t>
  </si>
  <si>
    <t>联系电话</t>
  </si>
  <si>
    <t>项目资金（万元）</t>
  </si>
  <si>
    <t>年初预算数（A）</t>
  </si>
  <si>
    <t>全年预算数(B)</t>
  </si>
  <si>
    <t>全年执行数(C)</t>
  </si>
  <si>
    <t>分值
（10分）</t>
  </si>
  <si>
    <t>执行率(C/B)</t>
  </si>
  <si>
    <t>得分</t>
  </si>
  <si>
    <t>年度资金总额：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</si>
  <si>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</si>
  <si>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</si>
  <si>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</si>
  <si>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</si>
  <si>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</si>
  <si>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</si>
  <si>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</si>
  <si>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保障艺术资料中心的正常运营发展，为国家大剧院的演出及生产运营提供资料、档案方面的保障。</t>
  </si>
  <si>
    <t>已全面完成2021年相关工作，具体如下：
【采编组】为满足演出对乐谱的使用需求，除了采购以外，根据乐谱的版权状况和实际编制，需要采取租赁方式，并对获得的乐谱进行相应扩编，保证演出的顺利进行。完成乐谱扫描数字化加工和整理入库，为智能化使用打下基础。对入藏资料进行专业化编目与数据加工，不断优化管理系统功能，对出现的Bug和OPAC页面问题随时解决，保证系统正常运行。
【档案组】在确保艺术档案常规业务工作顺利开展的同事，升级改造了新的艺术档案管理系统，搭建了艺术档案管理平台和艺术档案借阅平台，进行了历史数据的清洗与迁移，完成了艺术档案数据库建设标准的编写。如期完成年度预期目标，实现了“艺术档案+科技”的创新管理利用模式，在同行业中确立了领先优势。
【翻译组】确保了本年度剧院原创、制作剧目和舞台艺术电影的双语剧本、字幕制作需求；完成了《实用手册》（2021年版）的编写印制工作，策划及配合布设外环廊展览四期，数据库完成了相关调研报告和信息手册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</si>
  <si>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</si>
  <si>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</si>
  <si>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</si>
  <si>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</si>
  <si>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</si>
  <si>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</si>
  <si>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</si>
  <si>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</si>
  <si>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</si>
  <si>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</si>
  <si>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乐谱租赁和扫描复印</t>
  </si>
  <si>
    <t>两团所需乐谱的租赁约50部、八重奏改编约10部、复印约10万页、扫描约2万页</t>
  </si>
  <si>
    <r>
      <rPr>
        <sz val="10"/>
        <color theme="1"/>
        <rFont val="宋体"/>
        <charset val="134"/>
      </rPr>
      <t>完成乐谱租赁</t>
    </r>
    <r>
      <rPr>
        <sz val="11"/>
        <color rgb="FF000000"/>
        <rFont val="宋体"/>
        <charset val="134"/>
      </rPr>
      <t>40</t>
    </r>
    <r>
      <rPr>
        <sz val="10"/>
        <color rgb="FF000000"/>
        <rFont val="宋体"/>
        <charset val="134"/>
      </rPr>
      <t>部，八重奏改编12部，乐谱编辑2部.
完成80部乐谱的整理和著录入库工作，扫描乐谱17861页，复印220795页</t>
    </r>
  </si>
  <si>
    <t>受疫情影响，实际需求与预估出现少量偏差，对于复印数量预估值偏低。</t>
  </si>
  <si>
    <t>光盘数据加工</t>
  </si>
  <si>
    <t>馆藏光盘数据加工约650张</t>
  </si>
  <si>
    <t>完成了当年新采购光盘母本与复本429张的编目加工入库工作</t>
  </si>
  <si>
    <t>年度指标预估数量值偏高，陆续接收了一些赠送光盘，会随下一批音像数据一同制作</t>
  </si>
  <si>
    <t>检索页面更新升级</t>
  </si>
  <si>
    <t>金盘图书管理系统检索页面升级改造1次</t>
  </si>
  <si>
    <t>对OPAC页面做了一些修改优化，增加了使用提示和检索结果排序功能，完成了改造工作</t>
  </si>
  <si>
    <t>新增加馆藏复本剔除下架、移库和筹建台湖资料馆等业务工作。由于新增了一些其他业务工作，整个OPAC更新工作安排在2022年度进行</t>
  </si>
  <si>
    <t>档案硬件设施购置</t>
  </si>
  <si>
    <t>照片册盒300个，照片册内芯600张，照片册备考表600张，照片册空白页600张等</t>
  </si>
  <si>
    <t>购置照片册内500张，档案盒400个，笔记本电脑一台，移动硬盘3个。</t>
  </si>
  <si>
    <t>购置内容根据实际工作需要有小范围调整。</t>
  </si>
  <si>
    <t>艺术档案加工制作</t>
  </si>
  <si>
    <t>手模4个左右、艺术家签名照100张、剧照8400张</t>
  </si>
  <si>
    <t>制作手模1个、艺术家签名照25张、剧照5682张。</t>
  </si>
  <si>
    <t>疫情原因，部分演出取消，国内外知名艺术家无法来北京演出</t>
  </si>
  <si>
    <t>数据库运维</t>
  </si>
  <si>
    <t>固定现场巡检（疫情期间可远程VPN）每年4次（每季度1次）</t>
  </si>
  <si>
    <t>远程巡检（含bug修复）2次</t>
  </si>
  <si>
    <t>与老系统的数据库运维合同到2021年8月终止，上半年如期完成规定的运维巡检，8月后更换了新的数据库运营商，与原数据库公司解除运维合同。</t>
  </si>
  <si>
    <t>智慧档案一期建设</t>
  </si>
  <si>
    <t>搭建数字管理平台，升级改造艺术档案管理系统，完成智慧档案一期建设</t>
  </si>
  <si>
    <t>于2021年11月底通过项目验收，完成1个系统的建立，2个平台的搭建，已完成智慧档案一期建设</t>
  </si>
  <si>
    <t>原创、制作剧目剧本及字幕翻译</t>
  </si>
  <si>
    <t>大剧院原创/制作剧目剧本字幕翻译7部以上</t>
  </si>
  <si>
    <t>完成三部舞台艺术电影双语字幕制作《玩偶之家》《冰山上的来客》《林则徐》</t>
  </si>
  <si>
    <t>由于疫情等多种因素影响，剧院原创、制作剧目有所调整</t>
  </si>
  <si>
    <t>节目册、重要合同、外宣等资料翻译</t>
  </si>
  <si>
    <t>节目册、重要合同、外宣等资料翻译不少于20万字</t>
  </si>
  <si>
    <t>翻译供给量22.89万字</t>
  </si>
  <si>
    <t>外环廊展览</t>
  </si>
  <si>
    <t>完成四期展览</t>
  </si>
  <si>
    <t>完成四期：“文艺经典中的党史”“延安鲁艺·光辉历程”“时代华章”“世界剧院联盟主题展示”</t>
  </si>
  <si>
    <t>“表演艺术相关专业词汇翻译实用手册”</t>
  </si>
  <si>
    <t>“表演艺术相关专业词汇翻译实用手册”项目1项</t>
  </si>
  <si>
    <t>已完成《实用手册》（2021年版）编写审校印制发放工作</t>
  </si>
  <si>
    <t>世界歌剧院数据库</t>
  </si>
  <si>
    <t>世界歌剧院数据库一个</t>
  </si>
  <si>
    <t>完成意大利44家剧院信息更新，涵盖文字信息及图片信息；完成《意大利主要歌剧院调研报告》；制作完成《百年剧院》手册；根据剧目制作部需求，完成《外国歌剧院驻院荣誉艺术家情况一览》调研报告。</t>
  </si>
  <si>
    <t>翻译学科最新动态研究</t>
  </si>
  <si>
    <t>翻译学科最新动态研究论坛4次</t>
  </si>
  <si>
    <t>已完成4次</t>
  </si>
  <si>
    <t>质量指标</t>
  </si>
  <si>
    <t>工作质量</t>
  </si>
  <si>
    <t>严格按照院内财务及审计要求，来源渠道正规，质量合格，院内认可；数据库运维：（1）电话支持响应：7X24小时；（2）故障处理，突发事件应急服务：随时响应；（3）特殊活动时，现场保障服务；（4）硬件环境改变时，重新部署和架构调整；（5）系统数据发生较大变化时，进行数据调优、缓存清理等工作。</t>
  </si>
  <si>
    <t>已严格按照院内财务及审计要求，来源渠道正规，质量合格，院内认可；已完成数据库运维工作：（1）保障了电话支持响应：7X24小时；（2）保障故障处理，突发事件应急服务：随时响应；（3）完成特殊活动时，现场保障服务；（4）硬件环境改变时，完成重新部署和架构调整；（5）系统数据发生较大变化时，完成数据调优、缓存清理等工作</t>
  </si>
  <si>
    <t>与老系统的数据库运维合同到2021年8月终止，上半年如期完成规定的运维巡检，8月后更换了新的数据库运营商，与原数据库公司解除运维合同，数据库运维工作未完全按照计划执行。</t>
  </si>
  <si>
    <t>时效指标</t>
  </si>
  <si>
    <t>工作进度</t>
  </si>
  <si>
    <t>2021年度之内完成相关工作</t>
  </si>
  <si>
    <t>1.21年年度内已完成乐谱租赁，乐谱复印扫描
2.21年年度内已完成完成年度新到馆音像光盘数据加工
3.完成部分检索页面更新升级
4.已于2021年底前完成档案硬件设施购置。
5.已按季度分批完成照片冲洗及艺术家手模制作工作。
6.完成部分数据库运维工作。
7.已于2021年11月完成智慧档案第一阶段的建设工作。</t>
  </si>
  <si>
    <t>1.由于新增了一些其他业务工作，整个OPAC更新工作安排在2022年度进行
2.数据库运维费用未结款，更换数据库运维商，与原数据库公司解除运维合同。</t>
  </si>
  <si>
    <t>成本指标</t>
  </si>
  <si>
    <t>预算控制数</t>
  </si>
  <si>
    <t>162.50万元以内</t>
  </si>
  <si>
    <t>实际执行130.271549万元</t>
  </si>
  <si>
    <t>效益指标</t>
  </si>
  <si>
    <t>社会效益指标</t>
  </si>
  <si>
    <t>保障部门正常运营发展</t>
  </si>
  <si>
    <t>保障艺术资料中心的正常运营发展，为国家大剧院的演出及生产运营提供资料、档案、翻译方面的保障。</t>
  </si>
  <si>
    <t>已保障艺术资料中心的正常运营发展，保障国家大剧院演出的顺利开展以及为生产运营提供资料、档案、翻译方面的保障。</t>
  </si>
  <si>
    <t>项目效果相应的支撑材料不够充分，以后加强工作过程性材料收集工作。</t>
  </si>
  <si>
    <t>总分：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</si>
</sst>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_);[Red]\(0\)"/>
    <numFmt numFmtId="178" formatCode="0.00_);[Red]\(0.00\)"/>
    <numFmt numFmtId="179" formatCode="0.00_ "/>
    <numFmt numFmtId="180" formatCode="#,##0.00_ "/>
  </numFmts>
  <fonts count="29">
    <font>
      <sz val="12"/>
      <name val="宋体"/>
      <charset val="134"/>
    </font>
    <font>
      <sz val="10"/>
      <name val="宋体"/>
      <charset val="134"/>
    </font>
    <font>
      <sz val="14"/>
      <name val="Arial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4"/>
      <name val="宋体"/>
      <charset val="134"/>
    </font>
    <font>
      <b/>
      <sz val="10"/>
      <color rgb="FFFF0000"/>
      <name val="宋体"/>
      <charset val="134"/>
    </font>
    <font>
      <sz val="10"/>
      <color rgb="FFFF0000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2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0" borderId="7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22" fillId="19" borderId="3" applyNumberFormat="0" applyAlignment="0" applyProtection="0">
      <alignment vertical="center"/>
    </xf>
    <xf numFmtId="0" fontId="16" fillId="18" borderId="5" applyNumberFormat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/>
    <xf numFmtId="0" fontId="10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31" fontId="1" fillId="0" borderId="1" xfId="0" applyNumberFormat="1" applyFont="1" applyFill="1" applyBorder="1" applyAlignment="1">
      <alignment horizontal="left" vertical="center" wrapText="1"/>
    </xf>
    <xf numFmtId="0" fontId="1" fillId="0" borderId="1" xfId="44" applyFont="1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0" fontId="1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80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3"/>
  <sheetViews>
    <sheetView showGridLines="0" tabSelected="1" view="pageBreakPreview" zoomScaleNormal="100" workbookViewId="0">
      <selection activeCell="L32" sqref="L32"/>
    </sheetView>
  </sheetViews>
  <sheetFormatPr defaultColWidth="9" defaultRowHeight="15.6"/>
  <cols>
    <col min="1" max="1" width="7.66666666666667" style="2" customWidth="1"/>
    <col min="2" max="2" width="8.16666666666667" customWidth="1"/>
    <col min="3" max="3" width="8.66666666666667" style="3" customWidth="1"/>
    <col min="4" max="4" width="15.3333333333333" style="3" customWidth="1"/>
    <col min="5" max="5" width="13.3333333333333" style="3" customWidth="1"/>
    <col min="6" max="6" width="12.1666666666667" style="3" customWidth="1"/>
    <col min="7" max="7" width="19.3333333333333" style="4" customWidth="1"/>
    <col min="8" max="8" width="7.33333333333333" style="3" customWidth="1"/>
    <col min="9" max="9" width="11.5" style="3" customWidth="1"/>
    <col min="10" max="10" width="16.1666666666667" customWidth="1"/>
    <col min="11" max="11" width="9.66666666666667" customWidth="1"/>
    <col min="12" max="12" width="14.6666666666667" style="5" customWidth="1"/>
    <col min="13" max="13" width="15.3333333333333" style="5" customWidth="1"/>
  </cols>
  <sheetData>
    <row r="1" ht="20.25" customHeight="1" spans="1:10">
      <c r="A1" s="6" t="s">
        <v>0</v>
      </c>
      <c r="B1" s="6"/>
      <c r="C1" s="6"/>
      <c r="D1" s="6"/>
      <c r="E1" s="6"/>
      <c r="F1" s="6"/>
      <c r="G1" s="7"/>
      <c r="H1" s="6"/>
      <c r="I1" s="6"/>
      <c r="J1" s="6"/>
    </row>
    <row r="2" ht="15.75" customHeight="1" spans="1:10">
      <c r="A2" s="8" t="s">
        <v>1</v>
      </c>
      <c r="B2" s="8"/>
      <c r="C2" s="8"/>
      <c r="D2" s="8"/>
      <c r="E2" s="8"/>
      <c r="F2" s="8"/>
      <c r="G2" s="9"/>
      <c r="H2" s="8"/>
      <c r="I2" s="8"/>
      <c r="J2" s="8"/>
    </row>
    <row r="3" s="1" customFormat="1" ht="20" customHeight="1" spans="1:10">
      <c r="A3" s="10" t="s">
        <v>2</v>
      </c>
      <c r="B3" s="11"/>
      <c r="C3" s="11"/>
      <c r="D3" s="12" t="s">
        <v>3</v>
      </c>
      <c r="E3" s="12"/>
      <c r="F3" s="12"/>
      <c r="G3" s="13"/>
      <c r="H3" s="12"/>
      <c r="I3" s="12"/>
      <c r="J3" s="12"/>
    </row>
    <row r="4" s="1" customFormat="1" ht="27" customHeight="1" spans="1:10">
      <c r="A4" s="10" t="s">
        <v>4</v>
      </c>
      <c r="B4" s="11"/>
      <c r="C4" s="11"/>
      <c r="D4" s="14" t="s">
        <v>5</v>
      </c>
      <c r="E4" s="14"/>
      <c r="F4" s="14"/>
      <c r="G4" s="12" t="s">
        <v>6</v>
      </c>
      <c r="H4" s="14" t="s">
        <v>5</v>
      </c>
      <c r="I4" s="14"/>
      <c r="J4" s="14"/>
    </row>
    <row r="5" s="1" customFormat="1" ht="20" customHeight="1" spans="1:10">
      <c r="A5" s="10" t="s">
        <v>7</v>
      </c>
      <c r="B5" s="11"/>
      <c r="C5" s="11"/>
      <c r="D5" s="14" t="s">
        <v>8</v>
      </c>
      <c r="E5" s="14"/>
      <c r="F5" s="14"/>
      <c r="G5" s="15" t="s">
        <v>9</v>
      </c>
      <c r="H5" s="14">
        <v>66550740</v>
      </c>
      <c r="I5" s="14"/>
      <c r="J5" s="14"/>
    </row>
    <row r="6" s="1" customFormat="1" ht="32" customHeight="1" spans="1:10">
      <c r="A6" s="10" t="s">
        <v>10</v>
      </c>
      <c r="B6" s="10"/>
      <c r="C6" s="10"/>
      <c r="D6" s="16"/>
      <c r="E6" s="14" t="s">
        <v>11</v>
      </c>
      <c r="F6" s="14" t="s">
        <v>12</v>
      </c>
      <c r="G6" s="14" t="s">
        <v>13</v>
      </c>
      <c r="H6" s="14" t="s">
        <v>14</v>
      </c>
      <c r="I6" s="14" t="s">
        <v>15</v>
      </c>
      <c r="J6" s="12" t="s">
        <v>16</v>
      </c>
    </row>
    <row r="7" s="1" customFormat="1" ht="20" customHeight="1" spans="1:10">
      <c r="A7" s="10"/>
      <c r="B7" s="10"/>
      <c r="C7" s="10"/>
      <c r="D7" s="12" t="s">
        <v>17</v>
      </c>
      <c r="E7" s="17">
        <v>162.5</v>
      </c>
      <c r="F7" s="17">
        <v>162.5</v>
      </c>
      <c r="G7" s="17">
        <v>130.271549</v>
      </c>
      <c r="H7" s="18">
        <v>10</v>
      </c>
      <c r="I7" s="35">
        <f>G7/F7</f>
        <v>0.801671070769231</v>
      </c>
      <c r="J7" s="36">
        <f>10*I7</f>
        <v>8.01671070769231</v>
      </c>
    </row>
    <row r="8" s="1" customFormat="1" ht="20" customHeight="1" spans="1:10">
      <c r="A8" s="10"/>
      <c r="B8" s="10"/>
      <c r="C8" s="10"/>
      <c r="D8" s="10" t="s">
        <v>18</v>
      </c>
      <c r="E8" s="17"/>
      <c r="F8" s="17"/>
      <c r="G8" s="17"/>
      <c r="H8" s="19" t="s">
        <v>19</v>
      </c>
      <c r="I8" s="35"/>
      <c r="J8" s="19" t="s">
        <v>19</v>
      </c>
    </row>
    <row r="9" s="1" customFormat="1" ht="20" customHeight="1" spans="1:10">
      <c r="A9" s="10"/>
      <c r="B9" s="10"/>
      <c r="C9" s="10"/>
      <c r="D9" s="10" t="s">
        <v>20</v>
      </c>
      <c r="E9" s="19" t="s">
        <v>19</v>
      </c>
      <c r="F9" s="19" t="s">
        <v>19</v>
      </c>
      <c r="G9" s="19" t="s">
        <v>19</v>
      </c>
      <c r="H9" s="19" t="s">
        <v>19</v>
      </c>
      <c r="I9" s="19" t="s">
        <v>19</v>
      </c>
      <c r="J9" s="19" t="s">
        <v>19</v>
      </c>
    </row>
    <row r="10" s="1" customFormat="1" ht="20" customHeight="1" spans="1:10">
      <c r="A10" s="10"/>
      <c r="B10" s="10"/>
      <c r="C10" s="10"/>
      <c r="D10" s="11" t="s">
        <v>21</v>
      </c>
      <c r="E10" s="17">
        <v>162.5</v>
      </c>
      <c r="F10" s="17">
        <v>162.5</v>
      </c>
      <c r="G10" s="17">
        <v>130.271549</v>
      </c>
      <c r="H10" s="19" t="s">
        <v>19</v>
      </c>
      <c r="I10" s="19" t="s">
        <v>19</v>
      </c>
      <c r="J10" s="19" t="s">
        <v>19</v>
      </c>
    </row>
    <row r="11" s="1" customFormat="1" ht="20" customHeight="1" spans="1:10">
      <c r="A11" s="10" t="s">
        <v>22</v>
      </c>
      <c r="B11" s="10" t="s">
        <v>23</v>
      </c>
      <c r="C11" s="10"/>
      <c r="D11" s="10"/>
      <c r="E11" s="10"/>
      <c r="F11" s="10"/>
      <c r="G11" s="20" t="s">
        <v>24</v>
      </c>
      <c r="H11" s="21"/>
      <c r="I11" s="21"/>
      <c r="J11" s="21"/>
    </row>
    <row r="12" s="1" customFormat="1" ht="197" customHeight="1" spans="1:10">
      <c r="A12" s="10"/>
      <c r="B12" s="22" t="s">
        <v>25</v>
      </c>
      <c r="C12" s="10"/>
      <c r="D12" s="22"/>
      <c r="E12" s="22"/>
      <c r="F12" s="22"/>
      <c r="G12" s="22" t="s">
        <v>26</v>
      </c>
      <c r="H12" s="10"/>
      <c r="I12" s="10"/>
      <c r="J12" s="22"/>
    </row>
    <row r="13" s="1" customFormat="1" ht="42" customHeight="1" spans="1:10">
      <c r="A13" s="23" t="s">
        <v>27</v>
      </c>
      <c r="B13" s="10" t="s">
        <v>28</v>
      </c>
      <c r="C13" s="11" t="s">
        <v>29</v>
      </c>
      <c r="D13" s="10" t="s">
        <v>30</v>
      </c>
      <c r="E13" s="10" t="s">
        <v>31</v>
      </c>
      <c r="F13" s="10"/>
      <c r="G13" s="10" t="s">
        <v>32</v>
      </c>
      <c r="H13" s="10" t="s">
        <v>33</v>
      </c>
      <c r="I13" s="21" t="s">
        <v>16</v>
      </c>
      <c r="J13" s="21" t="s">
        <v>34</v>
      </c>
    </row>
    <row r="14" s="1" customFormat="1" ht="97" customHeight="1" spans="1:11">
      <c r="A14" s="10" t="s">
        <v>27</v>
      </c>
      <c r="B14" s="24" t="s">
        <v>35</v>
      </c>
      <c r="C14" s="25" t="s">
        <v>36</v>
      </c>
      <c r="D14" s="26" t="s">
        <v>37</v>
      </c>
      <c r="E14" s="27" t="s">
        <v>38</v>
      </c>
      <c r="F14" s="27"/>
      <c r="G14" s="27" t="s">
        <v>39</v>
      </c>
      <c r="H14" s="28">
        <v>2</v>
      </c>
      <c r="I14" s="10">
        <v>1.6</v>
      </c>
      <c r="J14" s="22" t="s">
        <v>40</v>
      </c>
      <c r="K14" s="37"/>
    </row>
    <row r="15" s="1" customFormat="1" ht="101" customHeight="1" spans="1:11">
      <c r="A15" s="10"/>
      <c r="B15" s="24"/>
      <c r="C15" s="25"/>
      <c r="D15" s="26" t="s">
        <v>41</v>
      </c>
      <c r="E15" s="27" t="s">
        <v>42</v>
      </c>
      <c r="F15" s="27"/>
      <c r="G15" s="22" t="s">
        <v>43</v>
      </c>
      <c r="H15" s="10">
        <v>2</v>
      </c>
      <c r="I15" s="10">
        <v>1.32</v>
      </c>
      <c r="J15" s="22" t="s">
        <v>44</v>
      </c>
      <c r="K15" s="37"/>
    </row>
    <row r="16" s="1" customFormat="1" ht="115" customHeight="1" spans="1:10">
      <c r="A16" s="10"/>
      <c r="B16" s="24"/>
      <c r="C16" s="25"/>
      <c r="D16" s="26" t="s">
        <v>45</v>
      </c>
      <c r="E16" s="27" t="s">
        <v>46</v>
      </c>
      <c r="F16" s="27"/>
      <c r="G16" s="22" t="s">
        <v>47</v>
      </c>
      <c r="H16" s="10">
        <v>2</v>
      </c>
      <c r="I16" s="10">
        <v>1</v>
      </c>
      <c r="J16" s="22" t="s">
        <v>48</v>
      </c>
    </row>
    <row r="17" s="1" customFormat="1" ht="51" customHeight="1" spans="1:10">
      <c r="A17" s="10"/>
      <c r="B17" s="24"/>
      <c r="C17" s="25"/>
      <c r="D17" s="26" t="s">
        <v>49</v>
      </c>
      <c r="E17" s="27" t="s">
        <v>50</v>
      </c>
      <c r="F17" s="27"/>
      <c r="G17" s="22" t="s">
        <v>51</v>
      </c>
      <c r="H17" s="10">
        <v>2</v>
      </c>
      <c r="I17" s="10">
        <v>1.5</v>
      </c>
      <c r="J17" s="22" t="s">
        <v>52</v>
      </c>
    </row>
    <row r="18" s="1" customFormat="1" ht="46" customHeight="1" spans="1:10">
      <c r="A18" s="10"/>
      <c r="B18" s="24"/>
      <c r="C18" s="25"/>
      <c r="D18" s="26" t="s">
        <v>53</v>
      </c>
      <c r="E18" s="27" t="s">
        <v>54</v>
      </c>
      <c r="F18" s="27"/>
      <c r="G18" s="22" t="s">
        <v>55</v>
      </c>
      <c r="H18" s="10">
        <v>1</v>
      </c>
      <c r="I18" s="10">
        <v>0.5</v>
      </c>
      <c r="J18" s="22" t="s">
        <v>56</v>
      </c>
    </row>
    <row r="19" s="1" customFormat="1" ht="159" customHeight="1" spans="1:10">
      <c r="A19" s="10"/>
      <c r="B19" s="24" t="s">
        <v>35</v>
      </c>
      <c r="C19" s="25" t="s">
        <v>36</v>
      </c>
      <c r="D19" s="29" t="s">
        <v>57</v>
      </c>
      <c r="E19" s="27" t="s">
        <v>58</v>
      </c>
      <c r="F19" s="27"/>
      <c r="G19" s="30" t="s">
        <v>59</v>
      </c>
      <c r="H19" s="14">
        <v>2</v>
      </c>
      <c r="I19" s="14">
        <v>1</v>
      </c>
      <c r="J19" s="30" t="s">
        <v>60</v>
      </c>
    </row>
    <row r="20" s="1" customFormat="1" ht="68" customHeight="1" spans="1:10">
      <c r="A20" s="10" t="s">
        <v>27</v>
      </c>
      <c r="B20" s="24" t="s">
        <v>35</v>
      </c>
      <c r="C20" s="25" t="s">
        <v>36</v>
      </c>
      <c r="D20" s="26" t="s">
        <v>61</v>
      </c>
      <c r="E20" s="27" t="s">
        <v>62</v>
      </c>
      <c r="F20" s="27"/>
      <c r="G20" s="22" t="s">
        <v>63</v>
      </c>
      <c r="H20" s="10">
        <v>2</v>
      </c>
      <c r="I20" s="10">
        <v>2</v>
      </c>
      <c r="J20" s="22"/>
    </row>
    <row r="21" s="1" customFormat="1" ht="66.75" customHeight="1" spans="1:10">
      <c r="A21" s="10"/>
      <c r="B21" s="24"/>
      <c r="C21" s="25"/>
      <c r="D21" s="26" t="s">
        <v>64</v>
      </c>
      <c r="E21" s="27" t="s">
        <v>65</v>
      </c>
      <c r="F21" s="27"/>
      <c r="G21" s="22" t="s">
        <v>66</v>
      </c>
      <c r="H21" s="10">
        <v>2</v>
      </c>
      <c r="I21" s="10">
        <v>0.86</v>
      </c>
      <c r="J21" s="22" t="s">
        <v>67</v>
      </c>
    </row>
    <row r="22" s="1" customFormat="1" ht="48" customHeight="1" spans="1:10">
      <c r="A22" s="10"/>
      <c r="B22" s="24"/>
      <c r="C22" s="25"/>
      <c r="D22" s="26" t="s">
        <v>68</v>
      </c>
      <c r="E22" s="22" t="s">
        <v>69</v>
      </c>
      <c r="F22" s="22"/>
      <c r="G22" s="31" t="s">
        <v>70</v>
      </c>
      <c r="H22" s="10">
        <v>2</v>
      </c>
      <c r="I22" s="10">
        <v>2</v>
      </c>
      <c r="J22" s="22"/>
    </row>
    <row r="23" s="1" customFormat="1" ht="62" customHeight="1" spans="1:10">
      <c r="A23" s="10"/>
      <c r="B23" s="24"/>
      <c r="C23" s="25"/>
      <c r="D23" s="26" t="s">
        <v>71</v>
      </c>
      <c r="E23" s="27" t="s">
        <v>72</v>
      </c>
      <c r="F23" s="27"/>
      <c r="G23" s="22" t="s">
        <v>73</v>
      </c>
      <c r="H23" s="10">
        <v>2</v>
      </c>
      <c r="I23" s="10">
        <v>2</v>
      </c>
      <c r="J23" s="22"/>
    </row>
    <row r="24" s="1" customFormat="1" ht="51" customHeight="1" spans="1:10">
      <c r="A24" s="10"/>
      <c r="B24" s="24"/>
      <c r="C24" s="25"/>
      <c r="D24" s="26" t="s">
        <v>74</v>
      </c>
      <c r="E24" s="27" t="s">
        <v>75</v>
      </c>
      <c r="F24" s="27"/>
      <c r="G24" s="22" t="s">
        <v>76</v>
      </c>
      <c r="H24" s="10">
        <v>2</v>
      </c>
      <c r="I24" s="10">
        <v>2</v>
      </c>
      <c r="J24" s="22"/>
    </row>
    <row r="25" s="1" customFormat="1" ht="123" customHeight="1" spans="1:10">
      <c r="A25" s="10"/>
      <c r="B25" s="24"/>
      <c r="C25" s="25"/>
      <c r="D25" s="26" t="s">
        <v>77</v>
      </c>
      <c r="E25" s="22" t="s">
        <v>78</v>
      </c>
      <c r="F25" s="22"/>
      <c r="G25" s="31" t="s">
        <v>79</v>
      </c>
      <c r="H25" s="10">
        <v>2</v>
      </c>
      <c r="I25" s="10">
        <v>2</v>
      </c>
      <c r="J25" s="22"/>
    </row>
    <row r="26" s="1" customFormat="1" ht="35" customHeight="1" spans="1:10">
      <c r="A26" s="10"/>
      <c r="B26" s="24"/>
      <c r="C26" s="25"/>
      <c r="D26" s="29" t="s">
        <v>80</v>
      </c>
      <c r="E26" s="30" t="s">
        <v>81</v>
      </c>
      <c r="F26" s="30"/>
      <c r="G26" s="31" t="s">
        <v>82</v>
      </c>
      <c r="H26" s="10">
        <v>2</v>
      </c>
      <c r="I26" s="10">
        <v>2</v>
      </c>
      <c r="J26" s="22"/>
    </row>
    <row r="27" s="1" customFormat="1" ht="200" customHeight="1" spans="1:10">
      <c r="A27" s="10"/>
      <c r="B27" s="24"/>
      <c r="C27" s="25" t="s">
        <v>83</v>
      </c>
      <c r="D27" s="26" t="s">
        <v>84</v>
      </c>
      <c r="E27" s="27" t="s">
        <v>85</v>
      </c>
      <c r="F27" s="27"/>
      <c r="G27" s="27" t="s">
        <v>86</v>
      </c>
      <c r="H27" s="28">
        <v>10</v>
      </c>
      <c r="I27" s="10">
        <v>8</v>
      </c>
      <c r="J27" s="22" t="s">
        <v>87</v>
      </c>
    </row>
    <row r="28" s="1" customFormat="1" ht="233" customHeight="1" spans="1:10">
      <c r="A28" s="10"/>
      <c r="B28" s="24"/>
      <c r="C28" s="25" t="s">
        <v>88</v>
      </c>
      <c r="D28" s="26" t="s">
        <v>89</v>
      </c>
      <c r="E28" s="27" t="s">
        <v>90</v>
      </c>
      <c r="F28" s="27"/>
      <c r="G28" s="27" t="s">
        <v>91</v>
      </c>
      <c r="H28" s="28">
        <v>10</v>
      </c>
      <c r="I28" s="10">
        <v>8</v>
      </c>
      <c r="J28" s="22" t="s">
        <v>92</v>
      </c>
    </row>
    <row r="29" s="1" customFormat="1" ht="80" customHeight="1" spans="1:11">
      <c r="A29" s="10" t="s">
        <v>27</v>
      </c>
      <c r="B29" s="24" t="s">
        <v>35</v>
      </c>
      <c r="C29" s="24" t="s">
        <v>93</v>
      </c>
      <c r="D29" s="25" t="s">
        <v>94</v>
      </c>
      <c r="E29" s="10" t="s">
        <v>95</v>
      </c>
      <c r="F29" s="10"/>
      <c r="G29" s="29" t="s">
        <v>96</v>
      </c>
      <c r="H29" s="14">
        <v>10</v>
      </c>
      <c r="I29" s="12">
        <v>10</v>
      </c>
      <c r="J29" s="30"/>
      <c r="K29" s="38"/>
    </row>
    <row r="30" s="1" customFormat="1" ht="106" customHeight="1" spans="1:11">
      <c r="A30" s="10"/>
      <c r="B30" s="25" t="s">
        <v>97</v>
      </c>
      <c r="C30" s="25" t="s">
        <v>98</v>
      </c>
      <c r="D30" s="32" t="s">
        <v>99</v>
      </c>
      <c r="E30" s="22" t="s">
        <v>100</v>
      </c>
      <c r="F30" s="22"/>
      <c r="G30" s="22" t="s">
        <v>101</v>
      </c>
      <c r="H30" s="10">
        <v>35</v>
      </c>
      <c r="I30" s="11">
        <v>33</v>
      </c>
      <c r="J30" s="26" t="s">
        <v>102</v>
      </c>
      <c r="K30" s="38"/>
    </row>
    <row r="31" s="1" customFormat="1" ht="18" customHeight="1" spans="1:10">
      <c r="A31" s="10" t="s">
        <v>103</v>
      </c>
      <c r="B31" s="10"/>
      <c r="C31" s="10"/>
      <c r="D31" s="10"/>
      <c r="E31" s="10"/>
      <c r="F31" s="10"/>
      <c r="G31" s="22"/>
      <c r="H31" s="33">
        <f>SUM(H14:H30)+H7</f>
        <v>100</v>
      </c>
      <c r="I31" s="39">
        <f>SUM(I14:I30)+J7</f>
        <v>86.7967107076923</v>
      </c>
      <c r="J31" s="40"/>
    </row>
    <row r="33" ht="17.4" spans="7:7">
      <c r="G33" s="34"/>
    </row>
  </sheetData>
  <mergeCells count="4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A31:G31"/>
    <mergeCell ref="A11:A12"/>
    <mergeCell ref="A14:A19"/>
    <mergeCell ref="A20:A28"/>
    <mergeCell ref="A29:A30"/>
    <mergeCell ref="B14:B18"/>
    <mergeCell ref="B20:B28"/>
    <mergeCell ref="C14:C18"/>
    <mergeCell ref="C20:C26"/>
    <mergeCell ref="A6:C10"/>
  </mergeCells>
  <pageMargins left="0.75" right="0.66875" top="1" bottom="1" header="0.51" footer="0.51"/>
  <pageSetup paperSize="9" scale="68" orientation="portrait"/>
  <headerFooter alignWithMargins="0" scaleWithDoc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feifei</cp:lastModifiedBy>
  <cp:revision>1</cp:revision>
  <dcterms:created xsi:type="dcterms:W3CDTF">2018-03-20T04:59:00Z</dcterms:created>
  <cp:lastPrinted>2018-04-27T01:02:00Z</cp:lastPrinted>
  <dcterms:modified xsi:type="dcterms:W3CDTF">2022-05-30T10:12:47Z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3A3E78CF92FC41188D7DAD553755CED2</vt:lpwstr>
  </property>
</Properties>
</file>