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4000" windowHeight="9840"/>
  </bookViews>
  <sheets>
    <sheet name="公示" sheetId="1" r:id="rId1"/>
  </sheets>
  <definedNames>
    <definedName name="_xlnm.Print_Titles" localSheetId="0">公示!$2:$2</definedName>
  </definedNames>
  <calcPr calcId="124519"/>
</workbook>
</file>

<file path=xl/calcChain.xml><?xml version="1.0" encoding="utf-8"?>
<calcChain xmlns="http://schemas.openxmlformats.org/spreadsheetml/2006/main">
  <c r="I44" i="1"/>
  <c r="I30"/>
</calcChain>
</file>

<file path=xl/sharedStrings.xml><?xml version="1.0" encoding="utf-8"?>
<sst xmlns="http://schemas.openxmlformats.org/spreadsheetml/2006/main" count="357" uniqueCount="229">
  <si>
    <t>国家大剧院2022年度政府采购意向公示</t>
  </si>
  <si>
    <t>单位全称</t>
  </si>
  <si>
    <t>采购部门</t>
  </si>
  <si>
    <t>采购人</t>
  </si>
  <si>
    <t>预算项目名称</t>
  </si>
  <si>
    <t>标的名称</t>
  </si>
  <si>
    <t>标的数量</t>
  </si>
  <si>
    <t>标的需要实现的主要功能或者目标</t>
  </si>
  <si>
    <t>标的需满足的质量、服务、安全、时限等要求</t>
  </si>
  <si>
    <t>预算金额（万元）</t>
  </si>
  <si>
    <t>预计采购时间（月份）</t>
  </si>
  <si>
    <t>备注</t>
  </si>
  <si>
    <t>国家大剧院</t>
  </si>
  <si>
    <t>信息中心</t>
  </si>
  <si>
    <t>国家大剧院演出运营管理平台</t>
  </si>
  <si>
    <t>演出运营是剧院业务生产的核心，衔接着各部门的工作计划和生产资源，决定了全年的运营节奏。剧院演出项目类别多、体量大、环节复杂，现为线下管理，数据分散、共享难、信息滞后，信息化管理需求突出。结合剧院现有演出运营管理现状，满足一院三址发展需求，实现演出智能策划排期、演出运营全过程管理和可视化监控。借助信息化手段进一步优化和固化管理模式，提高各部门协同工作效率，积累数据资产，提升演出运营的现代化水平。建设内容包括平台门户、具有剧院特色的基础信息库、项目信息管理、排期管理、任务管理、收益分析、演出值班、日程管理等，并与票务系统、宣传管理、公众服务、内部办公、安防系统等各信息化系统实现数据打通，实现业务和数据连通，更好地支撑规范化管理和科学决策。</t>
  </si>
  <si>
    <t>叶健平</t>
  </si>
  <si>
    <t>信息化设备购置费用</t>
  </si>
  <si>
    <t xml:space="preserve">国家大剧院北口LED大屏更换项目           </t>
  </si>
  <si>
    <t xml:space="preserve">
     国家大剧院北口两块LED大屏建成后的系统需在使用过程中具有较高的稳定性、方便性、安全性；在所有显示设备上可根据需要灵活切换电脑信号、高清播放器信号等；系统高度集成，节省建设成本和维护成本；设备应尽量减小占用空间。</t>
  </si>
  <si>
    <t xml:space="preserve"> 
    计划采购的国家大剧院北口2块LED显示屏.每块大屏都更换为16:9超高分辨率显示屏,采用1.25毫米点距，单侧大屏整体尺寸为4.8米×2.7米，面积12.96平方米，两块大屏合计为25.92平米，整屏分辨率达到3840×2160.
   </t>
  </si>
  <si>
    <t>张笠</t>
  </si>
  <si>
    <t>国家大剧院宣传管理平台</t>
  </si>
  <si>
    <t>打造一个大剧院宣传管理平台，实现宣传推广业务在流程树立、资源共享、策划与管理方面的全面优化，更好地创作传播剧院特色的内容产品，从而提升国家大剧院的品牌价值和影响力。平台建成后将具备以下几种生产能力：内容汇聚能力，整合剧院内现有媒资系统、艺术资料档案系统等相关内容资源，为宣传管理平台生产提供内容支撑； 协同调度能力，通过统一选题、策划和项目制管理，确保宣传项目的高效协同管理能力；内容管理和生产能力，所有资源汇聚进入内容库后，通过系统的相关智能处理，提供统一管理、分类展现和统一检索等功能，通过多种内容生产工具，实现新媒体内容的快速编辑以及传统节目的制作。三是通过内容审核发布，实现宣传内容向新媒体资源的发布和传统生产网的分发； 舆情监控能力，实现对宣传渠道内容资源的采集监控，事件分析，精确掌握宣传效果。</t>
  </si>
  <si>
    <t>系统开发符合信息化项目要求按拟定计划完成系统建设，历史数据追溯符合需求完整。安全等级符合2级等保要求。服务对象满意度拟使用人员满意度90%以上，工期约为6个月，并免费运维1年。</t>
  </si>
  <si>
    <t>国家大剧院公众服务系统</t>
  </si>
  <si>
    <t>基于“一院三址”的新格局管理思路，延伸剧院现有公众服务内容，以“融合”、“创新”为出发点，依托5G技术、大数据沉淀与数据分析能力，综合线上、线下多钟渠道，做到公众服务全流程打通，实现“一部终端获取全部服务”、“一张脸无感知通行剧院”、“一个人定制专属体验”，打造具有资源整合性、体验便利性、服务智能化、数据可视化的国家大剧院公众服务APP。
通过打通用户身份认证渠道、对用户进行标签化分析、建设公众服务体验优化管理系统三个步骤助力精准营销与精细服务；通过建设公众服务体验优化管理系统，实现公众服务流程优化与监管，充分分析公众体验情况，推动服务水平提升；升级原有信息发布系统，将原有网站发布扩展为多渠道、多媒介发布，运用多语言转换识别技术，实现在古典音乐频道、官方网站、官方微博、微信、资讯客户端、国内外社交媒体等渠道和媒介针对性的发布艺术推广信息。</t>
  </si>
  <si>
    <r>
      <rPr>
        <sz val="11"/>
        <rFont val="宋体"/>
        <family val="3"/>
        <charset val="134"/>
        <scheme val="minor"/>
      </rPr>
      <t>系统开发符合信息化项目要求按拟定计划完成系统建设，历史数据追溯符合需求完整。安全等级符合2级等保要求。服务对象满意度拟使用人员满意度90%以上，工期约为</t>
    </r>
    <r>
      <rPr>
        <sz val="11"/>
        <rFont val="宋体"/>
        <family val="3"/>
        <charset val="134"/>
      </rPr>
      <t>8</t>
    </r>
    <r>
      <rPr>
        <sz val="11"/>
        <rFont val="宋体"/>
        <family val="3"/>
        <charset val="134"/>
      </rPr>
      <t>个月，并免费运维1年。</t>
    </r>
  </si>
  <si>
    <t>工程部</t>
  </si>
  <si>
    <t>李璟</t>
  </si>
  <si>
    <t>工程维保支出</t>
  </si>
  <si>
    <t>国家大剧院通用设备运行维修保养服务项目</t>
  </si>
  <si>
    <t xml:space="preserve">主要目标：在2023年1月1日-2025年12月31日内，乙方以充分满足甲方使用需求为原则，对甲方服务区域内所属的通用设备（含为满足甲方运营需要新增的设备及第二办公区的设备）进行运行、维修、紧急抢修及保养工作，使之在合同期限内不间断发挥最佳功效，并符合国家和北京市现行相关规定和标准。
</t>
  </si>
  <si>
    <t>服务时限：2023年1月1日-2025年12月31日
服务区域为国家大剧院（西长安街2号）室内外全部区域及国家大剧院第二办公区（西总布胡同27号）室内外全部区域。
服务内容包括但不限于国家大剧院暖通空调系统、给排水（消防风、水）系统、低压动力系统、照明系统、楼宇自控系统等五个系统设备的运行维修保养服务。
服务要求：乙方应以充分满足甲方使用需求为原则对甲方服务区域内所属的通用设备（含为满足甲方运营需要新增的设备及第二办公区的设备）进行运行、维修、紧急抢修及保养工作，使之在合同期限内不间断发挥最佳功效，工作的质量、安全、时限要符合国家和北京市现行相关规定和标准。</t>
  </si>
  <si>
    <t>刘浩</t>
  </si>
  <si>
    <t xml:space="preserve">国家大剧院10kV系统设备
专项运检项目
</t>
  </si>
  <si>
    <t>完成变配电系统（国家大剧院高压北站（2G）、高压南站（1G）、1号变电站、2号变电站、3号变电站、4号变电站、5号变电站、6号变电站、7号变电站、8号变电站、9号变电站及两台箱式变电站内所有高、低压配电设备(含高压馈出柜及10kV电缆)运行、检修及保养工作；变电监控系统的维护管理及数据采集、负荷监控工作；电能质量监测设备的维护管理及数据采集监控工作；1号变电站、2号变电站、3号变电站、4号变电站、5号变电站、6号变电站、7号变电站、8号变电站、9号变电站及两台箱式变电站内集中抄表系统表计设备的运检管理及数据采集监控工作由乙方负责管理。）进行日常运行、维修、保养、检修及紧急抢修工作</t>
  </si>
  <si>
    <t>三年合同期限内对10kV系统运行、维修、保养、检修及应急抢修质量、服务、安全、时限工作必须符合国家和北京市所颁布的最新的法定职责、条例、规范、规格、标准、施工准则和业务条例及国际认可的规范和标准。</t>
  </si>
  <si>
    <t>周景武</t>
  </si>
  <si>
    <t>景观水处理系统运维项目</t>
  </si>
  <si>
    <t xml:space="preserve">主要目标：在2023年1月1日-2025年12月31日内，乙方以充分满足甲方使用需求为原则，对甲方所属的景观水处理系统（含东南、西南、东北、西北4个景观水处理机房内、机房与室外景观水池之间以及室外景观水池及其附属的管线、阀门和仪器仪表）进行运行、维修、紧急抢修及保养工作，使之不间断发挥最佳功效，并符合国家和北京市现行相关规定和标准。
</t>
  </si>
  <si>
    <t>服务时限：2023年1月1日-2025年12月31日
服务区域：国家大剧院（西长安街2号）内东南、西南、东北、西北四个景观水处理机房。
服务内容：包括景观水处理系统（含东南、西南、东北、西北4个景观水处理机房内、机房与室外景观水池之间以及室外景观水池及其附属的管线、阀门和仪器仪表）进行运行、维修、紧急抢修及保养工作
服务要求：乙方应以充分满足甲方使用需求为原则对甲方所属的景观水处理系统（含东南、西南、东北、西北4个景观水处理机房内、机房与室外景观水池之间以及室外景观水池及其附属的管线、阀门和仪器仪表）进行运行、维修、紧急抢修及保养工作，使之在合同期限内不间断发挥最佳功效，工作的质量、安全、时限要符合国家和北京市现行相关规定和标准。</t>
  </si>
  <si>
    <t>宛成钰</t>
  </si>
  <si>
    <t>景观水调温系统运维项目</t>
  </si>
  <si>
    <t xml:space="preserve">主要目标：在2023年1月1日-2025年12月31日内，乙方以充分满足甲方使用需求为原则，对甲方所属的景观水调温系统（含东北、西北、东南、西南4个景观水调温机房内设备以及附属管线、阀门、仪器仪表等）运行、检修、紧急抢修及保养工作，使之不间断发挥最佳功效，并符合国家和北京市现行相关规定和标准。
</t>
  </si>
  <si>
    <t>服务时限：2023年1月1日-2025年12月31日
服务区域：国家大剧院（西长安街2号）内东北、西北、东南、西南四个景观水调温机房。
服务内容：包括景观水调温系统运行、检修、紧急抢修及保养工作（含东北、西北、东南、西南4个景观水调温机房内设备以及附属的管线、阀门和仪器仪表等）。
服务要求：乙方应以充分满足甲方使用需求为原则对甲方所属的景观水调温系统（（含东北、西北、东南、西南4个景观水调温机房内设备以及附属的管线、阀门和仪器仪表等）。）进行运行、维修、紧急抢修及保养工作，使之在合同期限内不间断发挥最佳功效，工作的质量、安全、时限要符合国家和北京市现行相关规定和标准。</t>
  </si>
  <si>
    <t>景观水调温系统加装远传水表项目</t>
  </si>
  <si>
    <t>按照北京市节水用水管理事务中心（以下简称市节水中心）下发“京管井〔2021〕23号”《北京市节水用水管理事务中心关于取用水单位安装取水远传计量设备的通知》、“京管井〔2021〕30号”《北京市节水用水管理事务中心关于加快落实取用水管理专项整治行动整改提升工作的通知》的通知，尚未安装计量设施或已安装计量设施但未实现远传功能的取用水单位，及时安装符合国家标准的计量设施（需具备远传功能）。我院景观水调温系统共计有四个站，36口井，按照通知要求及与市节水中心沟通，我部今年已完成4块远传水表的加装工作，计划2022年完成剩余的40块远传水表加装工作，实现景观水调温系统地下水用水量数据远传至水务局监测平台的功能。</t>
  </si>
  <si>
    <t>北京市节水用水管理事务中心（以下简称市节水中心）下发“京管井〔2021〕23号”《北京市节水用水管理事务中心关于取用水单位安装取水远传计量设备的通知》、“京管井〔2021〕30号”《北京市节水用水管理事务中心关于加快落实取用水管理专项整治行动整改提升工作的通知》的通知，尚未安装计量设施或已安装计量设施但未实现远传功能的取用水单位，及时安装符合国家标准的计量设施（需具备远传功能）。按照通知要求及与市节水中心沟通，我院计划2022年完成40块远传水表加装工作，将远传计量数据汇聚至水务局，实现取水数据远传计量。</t>
  </si>
  <si>
    <t>孙宁</t>
  </si>
  <si>
    <t>设备购置及工程改造支出</t>
  </si>
  <si>
    <t>东区停车场环氧地面翻新</t>
  </si>
  <si>
    <t>解决原地面环氧面层老化开裂脱落、基层粉化情况严重，车位线模糊破损，影响使用需求的情况。</t>
  </si>
  <si>
    <t>环氧地坪翻新材料应符合国家有关建筑装饰装修材料有害物质限量标准的规范；满足室内建筑装饰装修质量合格标准。分区分段施工，不得影响车辆通行，车位编号顺序西区停车场编号，严格使用环保产品，低噪音低扬尘施工。在本年度完成该项施工任务。</t>
  </si>
  <si>
    <t>张正阳</t>
  </si>
  <si>
    <t>歌剧院及戏剧场区域楼梯间翻新</t>
  </si>
  <si>
    <t>解决该区域整体装饰面层老化开裂、脱落、破损严重,严重影响使用及活动保障需要的情况。</t>
  </si>
  <si>
    <t>环氧地坪翻新材料应符合国家有关建筑装饰装修材料有害物质限量标准的规范；满足室内建筑装饰装修质量合格标准。严格使用环保产品，低噪音低扬尘施工，不得影响演出活动，在本年度完成该项施工任务。</t>
  </si>
  <si>
    <t>壳体玻璃幕墙密封胶维修项目</t>
  </si>
  <si>
    <t>原玻璃幕墙缝填充材料硅酮耐候密封胶使用已经17年，已经达到密封胶使用年限上限，造成老化开裂，再加上国家大剧院屋面钢结构支撑体系，也受到温度变化的影响，处于随季节变化状态，造成密封胶的不断拉伸，也加速了密封胶的失效。,国家大剧院作为国家级表演艺术中心，每年接待观众众多。国家大剧院壳体玻璃幕墙密封胶维修项目有效解决壳体渗漏，恢复后保证原有外观,反映国家文化软实力和综合。</t>
  </si>
  <si>
    <t>施工措施满足室外高空作业安全规范。满足幕墙施工规范。国家大剧院壳体玻璃幕墙密封胶维修项目主要工作内容是治理改善因壳体玻璃密封胶老化开裂造成室内空间漏水等问题，保障剧院正常演出运营活动需要和观众综合体验,在本年度完成该项施工任务。</t>
  </si>
  <si>
    <t>黄磊</t>
  </si>
  <si>
    <t>扶梯控制系统大修</t>
  </si>
  <si>
    <t>国家大剧院作为国家级表演艺术中心，每年接待观众众多。扶梯作为公共区域的运输设备，安全稳定的运行尤为重要。主要目标是完成18部扶梯控制系统的大修，完工后设备符合最新的GB16899-2011《自动扶梯和自动人行道制造与安装安全规范》要求，降低扶梯故障率，改善扶梯乘坐舒适度。更好的为观演服务，体现国家大剧院的管理及服务水平。</t>
  </si>
  <si>
    <t>标的需满足的质量及安全要求：扶梯安全性能经北京市特检中心验收，符合16899-2011《自动扶梯和自动人行道制造与安装安全规范》要求。项目时限：2022年11月30日前完成。</t>
  </si>
  <si>
    <t>行政事务部</t>
  </si>
  <si>
    <t>王海峰</t>
  </si>
  <si>
    <t>保洁支出</t>
  </si>
  <si>
    <t>国家大剧院内部环境保洁服务</t>
  </si>
  <si>
    <t>1项</t>
  </si>
  <si>
    <t xml:space="preserve">国家大剧院内部环境保洁和保障服务、电梯运行管理及清洁、工勤服务保障等3项内容，主要包括：1、公共区域保洁服务；2、各剧场内的保洁服务（包括舞台及相关区域和基坑的清洁）；3、办公区域的保洁服务管理；4、演出功能区域的保洁服务；5、电梯运行管理及清洁服务。6、国家大剧院艺术创作中心保洁服务;7、行政勤杂服务。以上保洁和服务包含人员、物资和技术投入。
</t>
  </si>
  <si>
    <t xml:space="preserve">
供应商应当拥有同类大型公共设施保洁服务的能力、实力和经验，拥有满足项目需求的技术和物资保障能力。具备保障大型重要活动的环境保障和服务能力。各项服务和质量标准应当符合剧院要求，派驻剧院员工必须全部通过政治审核，所使用物料耗材符合安全及环保要求。</t>
  </si>
  <si>
    <t>国家大剧院外部环境保洁服务</t>
  </si>
  <si>
    <t>国家大剧院外围保洁服务管理及公共停车场保洁，主要服务内容包括：1、公家大剧院红线范围内所有室外公共区域（以单体建筑出入口大门为界）的保洁服务，主要有南北休闲广场、南北广场拱桥、南北台阶及花坛、所有室外道路、景观水池及水池周边环道、绿化用地、室外停车场等；2、南北水下廊道玻璃，南北壳体5米下玻璃清洁,地下消防环道，贵宾停车场，东南、西南-7米卸货平台，升降平台，东南、西南坡道及周边卫生间（含此路线的贵宾保障服务）；3、需承担剧院内部垃圾站内和相关服务范围内所有垃圾的整理及日常运维建筑施工垃圾的清运工作（大型维修改造项目除外）；4、公共停车场保洁，主要内容为位于201区地下B1、B2区域的公共停车场保洁（含自行车库）。</t>
  </si>
  <si>
    <t>供应商应当拥有同类大型公共设施保洁服务的能力、实力和经验，拥有满足项目需求的技术和物资保障能力。具备保障大型重要活动的环境保障和服务能力。各项服务和质量标准应当符合剧院要求，派驻剧院员工必须全部通过政治审核，所使用物料耗材符合安全及环保要求。</t>
  </si>
  <si>
    <t>边芳</t>
  </si>
  <si>
    <t>绿化支出</t>
  </si>
  <si>
    <t>国家大剧院室内绿植租摆</t>
  </si>
  <si>
    <t xml:space="preserve">为营造美观舒适的艺术环境，按照租摆设计方案，常设租摆绿植约30余种1000余盆，使剧院不仅艺术气息浓厚，而且生机盎然。
</t>
  </si>
  <si>
    <t>供应商应当拥有同类大型公共设施绿植花卉租摆服务的能力、实力和经验，拥有满足项目需求的技术和物资保障能力。具备保障大型重要活动的设计布置和服务保障能力，具有快速响应应急需求（1-2天之内）的能力，各项服务和质量标准应当符合剧院要求，派驻剧院员工必须全部通过政治审核，所使用物料耗材符合安全及环保要求，</t>
  </si>
  <si>
    <t>乔冠宇</t>
  </si>
  <si>
    <t>食堂支出</t>
  </si>
  <si>
    <t>国家大剧院内部餐厅运营管理服务项目</t>
  </si>
  <si>
    <t>47人</t>
  </si>
  <si>
    <t>剧院食堂为给全院干部职工，院内、外全体演职人员及国内外各类活动团体提供良好的餐饮管理服务和就餐保障。结合运营实际需要，本项目在人工费管理支出方面将继续配备基础运营的47名人员提供餐饮服务工作。保障2022-2023年全院干部职工正常用餐，剧院原创剧目及来我院演出全体演职人员就餐。</t>
  </si>
  <si>
    <r>
      <rPr>
        <b/>
        <sz val="11"/>
        <rFont val="宋体"/>
        <family val="3"/>
        <charset val="134"/>
        <scheme val="minor"/>
      </rPr>
      <t>质量要求：</t>
    </r>
    <r>
      <rPr>
        <sz val="11"/>
        <rFont val="宋体"/>
        <family val="3"/>
        <charset val="134"/>
        <scheme val="minor"/>
      </rPr>
      <t xml:space="preserve">一是供应菜品品种在十种以上，可以供员工自由选择。二是质量不得低于往年水平，要尽量做到原材料收支平衡。               </t>
    </r>
    <r>
      <rPr>
        <b/>
        <sz val="11"/>
        <rFont val="宋体"/>
        <family val="3"/>
        <charset val="134"/>
        <scheme val="minor"/>
      </rPr>
      <t>服务要求：</t>
    </r>
    <r>
      <rPr>
        <sz val="11"/>
        <rFont val="宋体"/>
        <family val="3"/>
        <charset val="134"/>
        <scheme val="minor"/>
      </rPr>
      <t xml:space="preserve">完成员工餐、接待用餐、艺术家和演员用餐、临时用餐以及其他不同标准的餐饮需求。                                    </t>
    </r>
    <r>
      <rPr>
        <b/>
        <sz val="11"/>
        <rFont val="宋体"/>
        <family val="3"/>
        <charset val="134"/>
        <scheme val="minor"/>
      </rPr>
      <t>安全要求：</t>
    </r>
    <r>
      <rPr>
        <sz val="11"/>
        <rFont val="宋体"/>
        <family val="3"/>
        <charset val="134"/>
        <scheme val="minor"/>
      </rPr>
      <t xml:space="preserve">服务期内设备设施及人员无安全事故。                       </t>
    </r>
    <r>
      <rPr>
        <b/>
        <sz val="11"/>
        <rFont val="宋体"/>
        <family val="3"/>
        <charset val="134"/>
        <scheme val="minor"/>
      </rPr>
      <t>时限要求：</t>
    </r>
    <r>
      <rPr>
        <sz val="11"/>
        <rFont val="宋体"/>
        <family val="3"/>
        <charset val="134"/>
        <scheme val="minor"/>
      </rPr>
      <t>本次招标的服务期限为24个月，按中标金额，经月度考核合格后，逐月支付中标供应商服务费。</t>
    </r>
  </si>
  <si>
    <t>宋春京</t>
  </si>
  <si>
    <t>行政管理支出</t>
  </si>
  <si>
    <t>国家大剧院财产一切险项下营业中断险、机器损坏险项下营业中断险、雇主责任险、公众责任险项目</t>
  </si>
  <si>
    <t>6个险种</t>
  </si>
  <si>
    <t>1、财产一切险及营业中断险在保险期间内，由于自然灾害或意外事故造成保险标的直接物质损坏或灭失（以下简称“损失”），保险人按照本保险合同的约定负责赔偿。 被保险人因物质损失保险合同主险条款所承保的风险造成营业所使用的物质财产遭受损失（以下简称物质保险损失），导致被保险人营业受到干扰或中断，由此产生的赔偿期间内的毛利润损失，保险人按照本保险合同的约定负责赔偿。                                                                                                                   2、机器损坏险及营业中断险在保险期间内，因下列原因引起或构成突然的、不可预料的意外事故造成的物质损坏或灭失(以下简称“损失”)，保险人按照本保险合同的约定负责赔偿。被保险人因物质损失保险合同主险条款所承保的风险造成营业所使用的物质财产遭受损失（以下简称物质保险损失），导致被保险人营业受到干扰或中断，由此产生的赔偿期间内的毛利润损失，保险人按照本保险合同的约定负责赔偿。                                                                                                                   3、雇主责任险保险期间内，在中华人民共和国境内（不包括港澳台地区），保险单载明的被保险人的员工因下列情形导致伤、残或死亡，根据中华人民共和国法律（不包括港澳台地区法律）应由被保险人承担的经济赔偿责任，保险人依据本保险合同的约定负责赔偿：              4、公众责任险在保险期间内，被保险人在保险单载明的区域范围内，因经营保险单载明的业务发生意外事故，造成第三者人身伤亡或财产损失，依法应由被保险人承担的经济赔偿责任，保险人按照本保险合同约定负责赔偿。</t>
  </si>
  <si>
    <t>质量：通过购置保险种类，为全院资产及职工人身安全做好服务保障工作 服务：遇到自然灾害或其他因素可以得到及时理赔。                                安全：发生事故后，及时得到保障。                                                            时限：根据剧院要求于2022年12月底前完成</t>
  </si>
  <si>
    <t>罗京婧</t>
  </si>
  <si>
    <t>国家大剧院服务员宿舍租赁项目</t>
  </si>
  <si>
    <t>现有服务员宿舍租期至2022年底。为保证住宿需求，需于2022年底前进行后三年的服务员宿舍租赁招标。</t>
  </si>
  <si>
    <t>1、租赁地点应距离国家大剧院办公地（北京市西城区西长安街2号）3公里范围内，附近有公共交通，方便出行。
2、人均宿舍面积不少于4平米。
3、宿舍内配备单人床、床垫及床上用品。室内配备衣柜、电视及电水壶等物品。室内装有空调。
4、宿舍楼内配备足够100人使用的卫生间及浴室。
5、宿舍楼内应符合北京市消防安全规定，配备烟感和监控设施。
6、服务商应配备两名宿舍管理员，负责宿舍的日常卫生、安全等管理工作。                                                                                                                7、服务商租赁地点应符合“北京市房屋租赁管理若干规定”的相关要求</t>
  </si>
  <si>
    <t>员工福利支出</t>
  </si>
  <si>
    <t>国家大剧院管理人员工服制作项目</t>
  </si>
  <si>
    <t xml:space="preserve"> 2020款工服中每人只包含一套必选西服。为了满足各部门换洗需求，为管理人员再制作一套西服。如不选择西服的，可选择夹克等款式服装。</t>
  </si>
  <si>
    <t>质量：1、具有三证体系（ISO900质量管理体系、ISO1400环境管理、ISO1800健康安全管理），2、符合国家强制性标准GB18401-2010，达到二类标准，3、符合2021纺织服装常规执行标准检测，4、符合产品单项标准，5、报价含印制LOGO标，6、参考图样，7、招标时需提供样品。             服务：能够按照剧院要求提供相应售后服务承诺                                      时限：能够按照剧院要求按时送货</t>
  </si>
  <si>
    <t>剧院防控工作专项资金</t>
  </si>
  <si>
    <t>国家大剧院2022年度核酸检测服务采购项目</t>
  </si>
  <si>
    <t>结合疫情防控工作实际，保障重要演出、重大活动等疫情防控安全</t>
  </si>
  <si>
    <t>质量、服务：此次采购将遴选符合北京市有关规定及相应资质要求，满足我院及时性、分散性等特殊工作需求的机构提供服务。核酸检测项目价格不高于北京市《关于进一步降低新型冠状病毒核酸检测项目价格的通知》中要求的单样本检测35元/次，5样本混合检测8元/次，如遇价格调整，中标机构也需做相应调整，服务费及其他费用由招标结果确定。                         时限：服务期为1年。</t>
  </si>
  <si>
    <t>国家大剧院</t>
    <phoneticPr fontId="12" type="noConversion"/>
  </si>
  <si>
    <t>市场部</t>
  </si>
  <si>
    <t>李蕊</t>
  </si>
  <si>
    <t>项目宣传推广支出</t>
  </si>
  <si>
    <t>国家大剧院采购北京报纸媒体广告项目</t>
  </si>
  <si>
    <t>拟与北京报纸媒体合作，进行重点演出版块和项目的广告投放，通过报社旗下的高品质网络、手机端媒体渠道扩充宣传覆盖，通过报刊特色读者及高端客户拓展市场营销渠道，进一步发挥北京报纸媒体的资源优势。</t>
    <phoneticPr fontId="12" type="noConversion"/>
  </si>
  <si>
    <t>1、发行量大，在全市同类媒体中销量领先。影响力大，被北京市民广泛认可。
2、发行渠道多样，能够有效覆盖公务员、企事业单位、家庭等多个层次不同受众。
3、时效性强，每天都能够发布新闻。宣传方式多样，报纸和新媒体传播结合。重要时政节点能够进行特殊营销。
4、有专人和专业的策划团队为大剧院服务，跟进项目进度。
5、 广告公司具备广告代理资格，工商登记、年审合格、信誉良好，拥有完善的市内、市外客户网络，有品牌、旅游目的地等广告经营经验，完全符合招标书中对项目整体企划包装代理公司的要求。</t>
    <phoneticPr fontId="12" type="noConversion"/>
  </si>
  <si>
    <t>国家大剧院采购地铁公益文化窗户外广告项目</t>
  </si>
  <si>
    <t xml:space="preserve">为拓展地铁宣传渠道多样性，增强地铁宣传渠道覆盖性，拟与此类地铁户外媒体进行长期推广合作，签订广告投放单价及全年广告投放总额上限，采购周期：半年。 </t>
    <phoneticPr fontId="12" type="noConversion"/>
  </si>
  <si>
    <t>1、地铁1号线静态广告，具有传播广，速度快，近视距，高清晰，强冲击，角度佳，迫视性强等优势；
2、在地铁站台、站厅、通道全方位多点位的覆盖，有充足的可视时间，有更为贴近、更为互动的理想环境；
3、S级地铁站每站刊位不少于20块；
4、针对邻近国家大剧院的地铁天安门西站全站的刊位不少于20块。</t>
    <phoneticPr fontId="12" type="noConversion"/>
  </si>
  <si>
    <t>国家大剧院采购微信朋友圈广告服务项目
国家大剧院采购新媒体信息流广告项目</t>
    <phoneticPr fontId="12" type="noConversion"/>
  </si>
  <si>
    <t>微信朋友圈广告通过整合亿级优质用户流量，可以精准有效触达每一个目标用户，有增强的广告投放精准度，并实现剧院从线上向线下导流的目的，带动微信售票平台的转化。
为拓展新媒体渠道多样性，增强广告投放精准度，带动公众号售票平台转化，提升品牌影响力并助力最终销售。采购周期：一年。</t>
    <phoneticPr fontId="12" type="noConversion"/>
  </si>
  <si>
    <t xml:space="preserve">1、媒体平台采用开屏与信息流广告结合的广告展现方式，通过专业视觉内容设计、投放运营，利用人工智能大数据手段，精准触达目标受众，提升影响力；
2、媒体平台在国内具有强大的影响力，具有人工智能精准分析，定位投放，技术要求达到宣传需要；
3、代理商需具有投放媒体平台（包括涉及新闻分发平台以及视频类APP的一级代理）的一级代理资质。
</t>
    <phoneticPr fontId="12" type="noConversion"/>
  </si>
  <si>
    <t>王可琦</t>
  </si>
  <si>
    <t>国家大剧院采购新闻手机客户端及互动视频类客户端广告项目</t>
  </si>
  <si>
    <t>在新闻客户端和短视频这两大类新媒体平台投放相关广告，针对宣传内容，进行完整的创意策划与运营，通过文字、图片、视频等多种方式，深度解读，形象展现，兼顾内容的创意性与形式的新颖性，从而打造良好的品牌形象。</t>
    <phoneticPr fontId="12" type="noConversion"/>
  </si>
  <si>
    <t>1、新闻客户端APP平台采用开屏与信息流广告结合，通过专业视觉内容设计、投放运营，利用人工智能大数据手段，精准触达目标受众，提升影响力，媒体平台月活跃用户不低于2.6亿，在国内具有强大的影响力；
2、短视频APP平台结合创意短视频推广，营造热度，有效传播演出信息，引导客流，促进票务转化；
3、媒体平台在国内具有强大的影响力，具有人工智能精准分析，定位投放，技术要求达到宣传需要；
4、代理商需具有投放媒体平台（包括涉及新闻分发平台以及视频类APP的一级代理）的一级代理资质。</t>
    <phoneticPr fontId="12" type="noConversion"/>
  </si>
  <si>
    <t>张馨月</t>
    <phoneticPr fontId="12" type="noConversion"/>
  </si>
  <si>
    <t>国家大剧院采购地铁灯箱广告项目</t>
  </si>
  <si>
    <t>地铁灯箱媒体是地铁中较为重要的媒体形式之一，宣传点位覆盖地铁1号线、2号线、5号线、8号线、10号线的地铁安检口、站台候车台、站厅和换乘通道等地铁网络全线。站点分布在国贸、大望路等重点商务区商圈，四惠、西直门等大型居民区，西单、崇文门、五棵松等休闲娱乐区。宣传可涵盖国家话剧院、保利剧院、北京人民艺术剧院、凯迪拉克艺术中心、北京喜剧院、儿童木偶剧场等大剧院竞品演出单位周边地区。拥有与广告受众接触时间长、接触频次高、视觉距离近等优势。</t>
    <phoneticPr fontId="12" type="noConversion"/>
  </si>
  <si>
    <t>1.覆盖人群全面性：地铁灯箱媒体宣传在覆盖国贸、大望路等重点商务区商圈，四惠、天通苑等大型居民区，团结湖、三元桥等休闲娱乐区等重点站点的基础上，还在国家话剧院、北京人民艺术剧院、保利剧院、凯迪拉克艺术中心、中国儿童剧院、儿童木偶剧场等大剧院竞品演艺中心周边地铁重点站点进行宣传投放，达到宣传人群的全方位覆盖。
2.投放站点灵活性：宣传投放站点的选择可配合演出项目类型、宣传投放周期进行同级别站点调整，更加灵活投放。
3.地铁灯箱媒体推广形式拟采用每期8个站点12封灯箱两连装8组（16块），30个站点地铁4封灯箱50块，每期两周投放。</t>
    <phoneticPr fontId="12" type="noConversion"/>
  </si>
  <si>
    <t>周郭翼</t>
  </si>
  <si>
    <t>网站推广支出</t>
  </si>
  <si>
    <t>国家大剧院搜索引擎广告采购</t>
  </si>
  <si>
    <t>搜索引擎在国家大剧院演出项目推广营销、官网引流、网上票务营销业务中起到了支撑性作用，已成为国家大剧院电子商务平台重要的流量入口。本次项目，需要供应商为国家大剧院2021年搜索引擎营销项目的合作机构，确定服务内容、服务费用标准，签订合作协议。</t>
    <phoneticPr fontId="12" type="noConversion"/>
  </si>
  <si>
    <t>1.提供本项目的搜索引擎营销策略，达成搜索引擎营销关键指标行业领先，需达到百万访问量级别；
2.提供在搜索引擎媒体的搜索广告帐户开设与管理维护服务，包括架构物料更换、梳理优化、关键词拓展筛选、优化及效果分析报告；
3.为电子商务平台（含PC网站及无线站）提供品牌专区、SEM（搜索引擎营销）服务，包括但不限于品牌专区广告、搜索引擎关键词竞价排名广告、搜索衍生广告等全产品线广告物料设计、广告发布、广告管理和优化服务；
4.提供全方位的搜索引擎营销效果数据监测、分析、优化服务，用户行为分析；
5.代表招标人与搜索引擎媒体（或其代理商）进行谈判，协助招标人获得具有竞争力的媒体资源价格、配送及返点政策，获得搜索引擎媒体新产品测试机会，获得搜索引擎媒体其他增值服务；
6.按照每日、每周、月度、季度、半年、年度进行营销效果的跟踪、监测、分析、优化，并形成完整报告；
7.提供各消费者营销环境及新技术（互联网、移动终端、新渠道等）发展新动向、新趋势的相关资讯和培训。</t>
    <phoneticPr fontId="12" type="noConversion"/>
  </si>
  <si>
    <t>国家大剧院台湖舞美艺术中心2023-2025年物业服务政府采购项目</t>
  </si>
  <si>
    <t>该合同采用“大物业”服务外包的运营管理模式，包括园区内变配电、高低压、照明、电梯、楼宇自控及弱电、通讯网络及综合布线、暖通空调及给排水、土建装饰等各系统设备设施的运行、维护、保养工作及全部保洁工作。</t>
  </si>
  <si>
    <t>台湖舞美艺术中心综合管理部关于物业维保工作的立项。台湖舞美艺术中心位于通州区台湖镇，占地面积55872平米、总建筑面积59781平米，包括台湖剧场、台湖露天剧场、台湖艺术公寓、艺术交流楼、舞美创意空间、舞美制作工坊、舞美仓储库房和地下停车场等配套设施。2023-2025年，预计使用工程运维人员65人，保洁36人，共101人。其中包含管理人员3人、各种值守人员32人、综合维修人员14人、电梯维修6人、土建维修3人、弱电维修7人、保洁员36人，具体岗位要求按合同约定。
本次预算周期为2023年1月-2025年12月。</t>
  </si>
  <si>
    <t>国家大剧院台湖舞美艺术中心2022-2023年保安员外包服务采购项目</t>
  </si>
  <si>
    <t>台湖舞美艺术中心综合管理部关于保安员外包服务工作的立项。台湖舞美艺术中心位于通州区台湖镇，占地面积55872平米、总建筑面积59781平米，包括台湖剧场、台湖露天剧场、台湖艺术公寓、艺术交流楼、舞美创意空间、舞美制作工坊、舞美仓储库房和地下停车场等配套设施。保安外包服务单位，对中心目标区域实施安全保卫,做好防火、防盗、防恐、防破坏工作,防止和制止侵害甲方管理区域内人身及财产安全的行为发生。</t>
  </si>
  <si>
    <t>园区设9个执勤岗、1个巡逻岗，24小时执勤（岗位人员正常运转）。需保安员42名，其中含队长、副队长各1人，兼职消防兵8人。保安员年龄应在18-35岁之间，初中以上学历，形象好、素质高，做好防火、防盗、防破坏、防侵入等工作，确保园区安全。消防队员应具备专业消防知识和专业消防技能，有一点处置突发事件的能力和责任心。
具体岗位要求按合同约定。
本次服务周期为2022年9月-2023年9月。</t>
  </si>
  <si>
    <t>国家大剧院台湖舞美艺术中心2022-2023年中控值班外包服务采购项目</t>
  </si>
  <si>
    <t>台湖舞美艺术中心综合管理部关于中控值班外包服务的立项。台湖舞美艺术中心位于通州区台湖镇，占地面积55872平米、总建筑面积59781平米（包括台湖剧场、台湖露天剧场、台湖艺术公寓、艺术交流楼、舞美创意空间、舞美制作工坊、舞美仓储库房和地下停车场等配套设施）。中控值班外包单位，以中控值班室为依托，进行“安防管控、消防中控、技防监控、楼宇自控”的“四位一体化”园区安防值班。</t>
  </si>
  <si>
    <t>园区设主、分控室，需值班员17名（其中经理1人，主控2人/班、分控2人/班，每个班次配备1名带班组长），采用四班三运转模式。中控值班室不仅完成园区安防值班任务，还担负外来人员、车辆登记、来电客户接待等工作。值班员年龄在45岁以下，男性，初中以上学历，形象好、素质高，能处理好消防、安防报警及其它抢险救灾工作，配合完成安全保卫、防火、防盗、防恐、防破坏等工作。值班员应具备专业消防知识和专业消防技能（通过《建（构）筑物消防员》（初级）考试，并获取相应的证书），有一定处置突发事件的能力和责任心。
具体岗位要求按合同约定。
本次服务周期为2022年10月-2023年10月。</t>
  </si>
  <si>
    <t>舞台技术部</t>
  </si>
  <si>
    <t>周麟</t>
  </si>
  <si>
    <t>集装箱场地租赁</t>
  </si>
  <si>
    <t>9000㎡</t>
  </si>
  <si>
    <t>现有集装箱共计515个，其中173个存放在台湖集装箱库房，另有342个集装箱需要外租集装箱场地存放。</t>
  </si>
  <si>
    <t>库区交通便利，场地硬化，承重合理，能满足集装箱堆放条件。</t>
  </si>
  <si>
    <t>布景储运设备采购</t>
  </si>
  <si>
    <t>布景储运车采购</t>
  </si>
  <si>
    <t>100辆</t>
  </si>
  <si>
    <t>为方便台湖舞美工坊研发布景的存储、调度、运输，拟采购布景储运车。</t>
  </si>
  <si>
    <t>布景储运车大小需按40英尺标准高柜集装箱内径尺寸为参照，每箱可水平拜访两个储运车，每车承重3吨。</t>
  </si>
  <si>
    <t>集装箱采购</t>
  </si>
  <si>
    <t>50个</t>
  </si>
  <si>
    <t>为满足剧院自制剧目舞美布景的存放需求，减少散装库房租赁需求，拟采购40英尺高柜集装箱用于存放舞美布景。</t>
  </si>
  <si>
    <t>40英尺高柜集装箱为标准尺寸，质量标准满足国家相关要求。</t>
  </si>
  <si>
    <t>散装库房租赁</t>
  </si>
  <si>
    <t>舞美布景库房租赁</t>
  </si>
  <si>
    <t>27300㎡</t>
  </si>
  <si>
    <t>为满足剧院自制剧目舞美布景的存放需求，需散装舞美布景库房用于布景、道具的存放。</t>
  </si>
  <si>
    <t>库区交通便利，各库房物理分隔，消防设施完善，库房质量库房通风条件良好，粉尘、异味散发快无积存。</t>
  </si>
  <si>
    <t>金戈</t>
  </si>
  <si>
    <t>2022年台湖舞美制作工坊绘景间及组装车间环保设备采购</t>
  </si>
  <si>
    <t>1套</t>
  </si>
  <si>
    <t>2021年舞美制作过程中，绘景车间和组装车间没有相应的环保设备，导致制作中产生大量粉尘和气味无法处理，从而影响到制作环境和制作质量。需要改善车间制作环境</t>
  </si>
  <si>
    <t>环保设备需满足北京市环保标准，绘景车间及组装车间面积为1500平米制作车间主要污染源为漂浮焊烟、粉尘、喷涂粉尘的颗粒有害物，环保设备需要满足过滤有害颗粒的条件，设备噪音小于40分贝以下，中标厂家方负责设备入厂的安装工作，污染排放量需满足北京市最低标准。</t>
  </si>
  <si>
    <t>舞台技术部（舞台灯光组）</t>
  </si>
  <si>
    <t>张文江、白永志</t>
  </si>
  <si>
    <t>灯光控制台更新</t>
  </si>
  <si>
    <t>灯光控制台</t>
  </si>
  <si>
    <t>4台</t>
  </si>
  <si>
    <t>灯光控制台是处理演出程序的关键设备。目前剧院现有控制台无法满足大体量的演出及高频次的设备使用，且剧院在用的设备型号已停产，为保证艺术生产的正常进行，拟补充采购4台可以兼容原演出文件的新型灯光控制台。</t>
  </si>
  <si>
    <t>拟购置的控制台需要满足兼容自创剧目原有演出文件的功能要求，产品质量需性能稳定、技术领先。计划于2022年底前完成采购。</t>
  </si>
  <si>
    <t>王斌、刘丽敏</t>
  </si>
  <si>
    <t>歌剧院、戏剧场、音乐厅内通系统改造</t>
  </si>
  <si>
    <t>1套</t>
    <phoneticPr fontId="12" type="noConversion"/>
  </si>
  <si>
    <t>一、内通系统作为演出的重要辅助系统，年久失修，已经对正常演出造成了一定影响，亟需更换。
1设备安装至今已有14年，到达设备的使用年限。
2.剧院的演出场次频繁，200余场/年/剧场，设备严重老化，难以满足剧院对声音的要求。亟须改造。
3.内通系统的呼叫部分噪音加大，影响了院团的正常使用。
4.作为剧院的核心剧场，重要活动和一些大型节目均在此演出，其设备在行业内起到引领作用。
5.内通系统的调整直接影响到演出，因此先解决呼叫系统的问题。
6.内通系统的配件早已停产，对损坏设备采用“拆东墙补西墙”的方式，对演出造成影响，具有极大的安全隐患。
二、本次改造可以利用新技术，大大提高内通系统的安全性、兼容性、便利性，为演出提供良好的保证。
由于2007年的技术原因，剧场内配备的内部通话系统主要是用于解决演出时舞台监督对各个技术工种及配套辅助工作人员进行协同调度的工作，每个剧场内配备的内通系统只能处理本剧场内出现的部门沟通联络问题，但在实际使用中出现了因演出规模庞大，演员众多，在歌剧院演出的剧目需要临时借用戏剧院或音乐厅的化妆间，而歌剧院的催场系统与其他剧场的催场系统无法连通，从而只能采用人工方式完成在其他剧场化妆或等候区域进行催场的工作，极易造成通知不到位导致的演出候场事故。通过本次改造，完成国家大剧院剧场群内部的“共享化妆间”催场呼叫功能是其中必须要解决的问题。其次，随着剧场管理运营的成熟，场馆内各个部门的协同工作需求越来越多，以往只与舞台技术相关的内通应用系统，逐步需要扩展为与场馆票务，安保，后勤，礼宾等部门都需要有沟通联络要求，这就要求新的内通系统具备良好的扩展性，能够实现与其他部门建立的对讲呼叫系统有良好的连接接入能力。</t>
  </si>
  <si>
    <t>本项目预估资金490万元，需要十几天的集中施工周期，因剧院演出密集，只有每年3月的维保期可以用于施工，因此拟于2022年完成招标工作，签合同后支付首付款40%，预估196万元。拟于2023年3月维保期进行集中施工，验收合格后将在2023年支付尾款。
本次施工将引进最先进的内通技术，改造后的3个剧场能够共享化装间，并和小剧场现有内通设备达到互通互联，满足剧场管理的总体需要。</t>
  </si>
  <si>
    <t>影视节目制作部</t>
  </si>
  <si>
    <t>孙洋 孙迪</t>
  </si>
  <si>
    <t>国家大剧院4K8K超高清直录播及后期制作系统</t>
  </si>
  <si>
    <t>国家大剧院4K/8K超高清直录播视频系统</t>
  </si>
  <si>
    <t>国家大剧院4K8K超高清直录播及后期制作系统建设，符合剧院超高清影视制作需要，实现每年生产36000分钟视音频成品内容中的50%以上，达到超高清4K/8K规格，其中10%以上达到8K规格，通过下变换、素材区域截取等方式复用超高清素材，制作比目前现有设备制作画质更优、内容更为丰富的高清版本视频内容和音像制品。</t>
  </si>
  <si>
    <t>国家大剧院4K8K超高清直录播及后期制作系统方案视频部分以超高清录（直）播为核心，采购十讯道4K 超高清讯道摄像机，4 套 8K 超高清摄录一体机，满足剧院线上线下演出直录播工作要求，该系统设计着眼于未来行业发展，充分结合我院节目结构及发展新需求设计，保持技术先进性。系统架构安全可靠，系统链路不存在单一崩溃点，具备应急处理机制。主备链路通道独立互不影响。系统设计为功能的升级和扩展留有空间。能实现可预见的平滑升级并预留系统扩展能力。</t>
  </si>
  <si>
    <t xml:space="preserve">国家大剧院影视制作音频系统 </t>
  </si>
  <si>
    <t>国家大剧院影视制作音频系统建设配合视频系统，采购更新现有调音台，做到一套系统同时录（直）播四个剧场，增加音乐厅、歌剧院不低于 128 路，戏剧场、小剧场不低于64 路音频信号输入接口，以适应重点直录播项目。对现有导播间音控室进行声学改造，建设一个可实现不低于 5.1.4 规模全景声的录制、直播、后期制作的音频控制室。采购 4 套音频工作站，满足同时进行两剧场录制和剪辑、混音合成需求。</t>
  </si>
  <si>
    <t>8</t>
  </si>
  <si>
    <t xml:space="preserve">国家大剧院超高清后期制作系统 </t>
  </si>
  <si>
    <t xml:space="preserve">国家大剧院超高清后期制作系统更新总体业务需求，完成超高清多机位视频信号收录，在线 4K/8K 后期剪辑及包装调色。新增 1 套高性能大容量中央存储系统。更新 9 台剪辑工作站、4 台包装工作站、1台移动剪辑工作站。采购一台 4K 电影投影机用于歌剧电影后期剪辑。 </t>
  </si>
  <si>
    <t>11</t>
  </si>
  <si>
    <t>国家大剧院媒资库升级</t>
  </si>
  <si>
    <t>国家大剧院媒资库升级对于剧院现有媒资存储系统进行扩充，以满足超高清素材存储量 4 倍以上的增长，对媒资存储系统与后期制作系统之间的数据迁移通道进行升级，以满足 4 倍以上的归档和传输带宽提升。</t>
  </si>
  <si>
    <t>综合管理部</t>
  </si>
  <si>
    <t>高军</t>
  </si>
  <si>
    <t>舞美基地工程运维和物业保障支出舞美艺术中心物业维保费</t>
  </si>
  <si>
    <t>祁荣伟</t>
  </si>
  <si>
    <t>舞美基地工程运维和物业保障支出保安服务费，2022年度</t>
  </si>
  <si>
    <t>舞美基地工程运维和物业保障支出中控人员服务费，2022年度</t>
  </si>
  <si>
    <t>1.演出运营管理平台的建设，将大大增强大剧院演出运营管理的科学化、现代化水平，积累演出运营管理的数据和信息资产，提高大剧院演出项目的产出能力和服务产品的质量。
2.目前大剧院演出项目均靠人工管理，数据分散、共享难、信息滞后，人、财、物的投入无法及时准确进行核算，数据难以关联共享。系统建成后可以通过资源的统筹调配，精确的成本把控和收益分析，及时管控各项任务的落实情况，提高工作效率和工作质量，提升演出运营的现代化水平。通过对多年剧院管理经验的总结提炼和输出，实现创新引领，并反哺于社会。提升演出运营的现代化水平，实现剧院管理经验的输出。
3.演出运营管理平台作为剧院核心业务支撑系统，应该按照剧院信息安全整体要求、至少达到等保二级水平。
4.演出运营管理平台涉及业务面广，拟分期开发，一期建设2022年启动，从开始招标到验收建设周期约15个月。</t>
    <phoneticPr fontId="9" type="noConversion"/>
  </si>
  <si>
    <t>国家大剧院团体补充医疗保险政府采购项目</t>
  </si>
  <si>
    <t>人员工资及保险支出（2022年）、运营其他支出（人力）</t>
  </si>
  <si>
    <t>国家大剧院2023年团体补充医疗保险服务（含医疗险、意外伤害保险、重大疾病保险等），被保险人人数以年底实际在岗人数为准。</t>
  </si>
  <si>
    <t>需要满足合同约定的门诊和住院保险责任、理赔服务、数据报送、续保及其他特别约定条款等。</t>
    <phoneticPr fontId="9" type="noConversion"/>
  </si>
  <si>
    <t>1.上门服务：成交供应商每季度至少提供1次上门收集理赔材料服务。
2.理赔服务应包括未实时结算票据的协助整理与上传工作。
3.在线自助理赔：单张票据申请金额不超过3000元的门诊理赔申请，通过线上自助理赔的方式索赔，无需提交原件单据。
4.理赔材料：药费单据收取在符合有关要求的前提下以方便被保险人为原则，门诊药费收取《北京市门诊收费专用收据》；住院药费收取《北京市住院收费专用收据》和《北京市医疗保险住院类费用结算清单》；门诊特殊病药费收取《北京市门诊收费专用收据》，药费处方及药费明细非必须尽量不收取。
5.赔款支付时效：被保险人提供完整必要的索赔材料后，成交供应商在10个工作日内支付赔款。
6.赔款支付通知：成交供应商应于赔款支付后3个工作日内以手机短信/电子邮件/微信消息推送等方式通知被保险人。
7.供应商应设立本项目7*24小时专职服务团队，并提供专职人员姓名、职务、联系方式。
8.服务内容包括但不限于派专人提供上门投保服务，协助填写《投保单》，完成出单事宜，并按要求及时将保单正本和保费发票派专人送达投保人；及时提供专人上门的相关理赔服务，包括但不限于协助被保险人准备相关索赔资料。
9.每季度向国家大剧院提供本项目理赔情况明细，年底提供年度理赔率等详细分析。
10.保险期到期后，供应商应按本期成交条件接收采购人的短期续保需求，续保时间最长不超过3个月，相应保费按天计算（续交保费＝续保天数×成交保费／365天）。</t>
  </si>
  <si>
    <t>国家大剧院服务岗社会化用工项目</t>
    <phoneticPr fontId="9" type="noConversion"/>
  </si>
  <si>
    <t>派遣人员支出</t>
    <phoneticPr fontId="9" type="noConversion"/>
  </si>
  <si>
    <t>公开招标补充国家大剧院服务岗社会化用工人员，约为50人，以承担剧场服务工作为主，以场务服务为主，兼顾其他服务类岗位。</t>
    <phoneticPr fontId="9" type="noConversion"/>
  </si>
  <si>
    <t>需要满足合同约定的服务人员数量、时间、服务标准、服务内容及其他约定条款等。</t>
    <phoneticPr fontId="9" type="noConversion"/>
  </si>
  <si>
    <t xml:space="preserve">1.择优甄选派驻人员完成服务岗位工作，按照要求按时保质保量地提供符合条件的人员，以承担场务服务岗工作为主，具体为负责观众、演职人员演出前后的管理和服务，包括迎宾、指引、检票、催场、维护参观及演出秩序，提供必要帮助，以及衣帽物品存放、后台区域及设施的管理等；必要时安排人员承担展厅值守、会客厅服务、票务、餐饮服务、读者服务等甲方其它服务类岗位。
2.完成招标，签署合同起为期2年。
3.派驻人员到指定的工作地点工作，具体为国家大剧院及相关工作区域。
4.遵守国家法律、法规的规定及相关管理规定，特别是有关员工劳动保障和福利政策，同时承诺遵守各项剧场工作规章制度；遵守《劳动合同法》等相关法律法规的规定，为派至甲方工作的外包人员办理合法的劳动用工手续，负责人员劳动关系管理和法律法规合规性管理；办理符合要求的北京市从业人员健康证明、政审合格并组织安排人员在居住地办理北京市居住证；严格人员管理，定期对仪容仪表、工作时间、工作态度、遵章守纪情况进行检查和管理，监督检查人员的工作标准和工作质量并提供具体指导及管理，做好监督教育，服从工作安排和管理，遵守规章制度；定期进行职业道德教育、岗前综合性教育等培训，保持良好的工作态度和精神风貌，提供优质服务；保守工作秘密，不得擅自离岗；定期保证及时补充、定员到岗，做到不缺岗、不空岗，工作到位，不得擅自调整工作岗位，不随意召回员工；根据当地政府的有关规定，按时足额发放人员工资、缴纳人员社保福利费；负责人员的安全管理，做好人员的住宿管理；对人员的稳定性进行有效管理，并做好相关管理协调统筹工作。
</t>
    <phoneticPr fontId="9" type="noConversion"/>
  </si>
  <si>
    <t>人力资源部</t>
  </si>
  <si>
    <t>4</t>
    <phoneticPr fontId="9" type="noConversion"/>
  </si>
  <si>
    <t>品牌中心</t>
  </si>
  <si>
    <t>王润靖、刘鑫</t>
  </si>
  <si>
    <t>古典音乐频道支出</t>
  </si>
  <si>
    <t>2022年后台系统、多终端优化及运维与测试服务</t>
  </si>
  <si>
    <t>5项服务需求</t>
  </si>
  <si>
    <t>1、“大剧院·古典”客户端运维服务
2、音乐商店商城系统运维服务
3、手机版网站运维服务
4、终端数据统计服务
5、“大剧院·古典”客户端测试服务</t>
  </si>
  <si>
    <r>
      <rPr>
        <sz val="11"/>
        <rFont val="宋体"/>
        <family val="3"/>
        <charset val="134"/>
        <scheme val="minor"/>
      </rPr>
      <t>1、按功能优化与运维需求完成相应的人天工作量、
2、</t>
    </r>
    <r>
      <rPr>
        <sz val="11"/>
        <rFont val="宋体"/>
        <family val="3"/>
        <charset val="134"/>
        <scheme val="minor"/>
      </rPr>
      <t xml:space="preserve">数据统计系统实时提供数据查询及四份季度运维报告、
</t>
    </r>
    <r>
      <rPr>
        <sz val="11"/>
        <rFont val="宋体"/>
        <family val="3"/>
        <charset val="134"/>
        <scheme val="minor"/>
      </rPr>
      <t>1</t>
    </r>
    <r>
      <rPr>
        <sz val="11"/>
        <rFont val="宋体"/>
        <family val="3"/>
        <charset val="134"/>
        <scheme val="minor"/>
      </rPr>
      <t>、按功能点、栏目内容完成测试工作相应的人天工作量、按测试工作需要不高于指导价租赁移动设备</t>
    </r>
  </si>
  <si>
    <t>3</t>
    <phoneticPr fontId="9" type="noConversion"/>
  </si>
  <si>
    <t>4</t>
    <phoneticPr fontId="9" type="noConversion"/>
  </si>
  <si>
    <r>
      <t>1</t>
    </r>
    <r>
      <rPr>
        <sz val="11"/>
        <rFont val="宋体"/>
        <family val="3"/>
        <charset val="134"/>
        <scheme val="minor"/>
      </rPr>
      <t>1</t>
    </r>
    <phoneticPr fontId="12" type="noConversion"/>
  </si>
  <si>
    <t>5</t>
    <phoneticPr fontId="9" type="noConversion"/>
  </si>
  <si>
    <r>
      <t>1672.2408</t>
    </r>
    <r>
      <rPr>
        <sz val="11"/>
        <rFont val="宋体"/>
        <family val="3"/>
        <charset val="134"/>
      </rPr>
      <t xml:space="preserve">
</t>
    </r>
    <r>
      <rPr>
        <sz val="11"/>
        <rFont val="宋体"/>
        <family val="3"/>
        <charset val="134"/>
      </rPr>
      <t xml:space="preserve">
</t>
    </r>
    <phoneticPr fontId="9" type="noConversion"/>
  </si>
  <si>
    <t xml:space="preserve">321.6000
</t>
    <phoneticPr fontId="9" type="noConversion"/>
  </si>
  <si>
    <t xml:space="preserve">182
</t>
    <phoneticPr fontId="12" type="noConversion"/>
  </si>
  <si>
    <t xml:space="preserve">199
</t>
    <phoneticPr fontId="12" type="noConversion"/>
  </si>
  <si>
    <t xml:space="preserve">120
</t>
    <phoneticPr fontId="12" type="noConversion"/>
  </si>
  <si>
    <t>国家大剧院演出运营管理平台</t>
    <phoneticPr fontId="9" type="noConversion"/>
  </si>
  <si>
    <t>黄琰琰</t>
    <phoneticPr fontId="9" type="noConversion"/>
  </si>
  <si>
    <t>殷诚</t>
    <phoneticPr fontId="9" type="noConversion"/>
  </si>
  <si>
    <t>王雪</t>
    <phoneticPr fontId="9" type="noConversion"/>
  </si>
</sst>
</file>

<file path=xl/styles.xml><?xml version="1.0" encoding="utf-8"?>
<styleSheet xmlns="http://schemas.openxmlformats.org/spreadsheetml/2006/main">
  <fonts count="18">
    <font>
      <sz val="11"/>
      <color theme="1"/>
      <name val="宋体"/>
      <charset val="134"/>
      <scheme val="minor"/>
    </font>
    <font>
      <sz val="11"/>
      <color theme="1"/>
      <name val="宋体"/>
      <family val="3"/>
      <charset val="134"/>
    </font>
    <font>
      <b/>
      <sz val="14"/>
      <color rgb="FF000000"/>
      <name val="宋体"/>
      <family val="3"/>
      <charset val="134"/>
    </font>
    <font>
      <b/>
      <sz val="11"/>
      <color rgb="FF000000"/>
      <name val="宋体"/>
      <family val="3"/>
      <charset val="134"/>
    </font>
    <font>
      <sz val="11"/>
      <name val="宋体"/>
      <family val="3"/>
      <charset val="134"/>
    </font>
    <font>
      <sz val="11"/>
      <name val="宋体"/>
      <family val="3"/>
      <charset val="134"/>
      <scheme val="minor"/>
    </font>
    <font>
      <sz val="11"/>
      <color rgb="FF000000"/>
      <name val="宋体"/>
      <family val="3"/>
      <charset val="134"/>
    </font>
    <font>
      <sz val="12"/>
      <name val="方正仿宋简体"/>
      <family val="3"/>
      <charset val="134"/>
    </font>
    <font>
      <sz val="11"/>
      <color theme="1"/>
      <name val="宋体"/>
      <family val="3"/>
      <charset val="134"/>
      <scheme val="minor"/>
    </font>
    <font>
      <sz val="9"/>
      <name val="宋体"/>
      <family val="3"/>
      <charset val="134"/>
      <scheme val="minor"/>
    </font>
    <font>
      <b/>
      <sz val="11"/>
      <name val="宋体"/>
      <family val="3"/>
      <charset val="134"/>
      <scheme val="minor"/>
    </font>
    <font>
      <sz val="11"/>
      <color theme="1"/>
      <name val="宋体"/>
      <family val="3"/>
      <charset val="134"/>
      <scheme val="minor"/>
    </font>
    <font>
      <sz val="9"/>
      <name val="宋体"/>
      <family val="3"/>
      <charset val="134"/>
      <scheme val="minor"/>
    </font>
    <font>
      <sz val="11"/>
      <name val="宋体"/>
      <family val="3"/>
      <charset val="134"/>
    </font>
    <font>
      <sz val="11"/>
      <name val="宋体"/>
      <family val="3"/>
      <charset val="134"/>
      <scheme val="minor"/>
    </font>
    <font>
      <sz val="11"/>
      <color rgb="FF000000"/>
      <name val="宋体"/>
      <family val="3"/>
      <charset val="134"/>
    </font>
    <font>
      <sz val="11"/>
      <color theme="1"/>
      <name val="宋体"/>
      <family val="3"/>
      <charset val="134"/>
    </font>
    <font>
      <sz val="11"/>
      <color indexed="8"/>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6">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95">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2" borderId="0" xfId="0" applyFill="1" applyBorder="1" applyAlignment="1">
      <alignment horizontal="center" vertical="center"/>
    </xf>
    <xf numFmtId="0" fontId="0" fillId="0" borderId="0" xfId="0"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left" vertical="center" wrapText="1"/>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1"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Fill="1" applyBorder="1" applyAlignment="1">
      <alignment horizontal="left" vertical="center" wrapText="1"/>
    </xf>
    <xf numFmtId="0" fontId="3" fillId="0" borderId="0" xfId="0" applyFont="1" applyBorder="1" applyAlignment="1">
      <alignment horizontal="center" vertical="center" wrapText="1"/>
    </xf>
    <xf numFmtId="0" fontId="7" fillId="0" borderId="2" xfId="0" applyFont="1" applyBorder="1" applyAlignment="1">
      <alignment horizontal="center" vertical="center"/>
    </xf>
    <xf numFmtId="58" fontId="4" fillId="0" borderId="0"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Fill="1" applyBorder="1" applyAlignment="1">
      <alignment vertical="top" wrapText="1"/>
    </xf>
    <xf numFmtId="0" fontId="5" fillId="0" borderId="2" xfId="0" applyNumberFormat="1" applyFont="1" applyFill="1" applyBorder="1" applyAlignment="1">
      <alignment vertical="top" wrapText="1"/>
    </xf>
    <xf numFmtId="0" fontId="0" fillId="0" borderId="2" xfId="0" applyFont="1" applyBorder="1" applyAlignment="1">
      <alignment horizontal="center" vertical="center"/>
    </xf>
    <xf numFmtId="0" fontId="5" fillId="0" borderId="2" xfId="1"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3" applyFont="1" applyBorder="1" applyAlignment="1">
      <alignment horizontal="center" vertical="center" wrapText="1"/>
    </xf>
    <xf numFmtId="0" fontId="5" fillId="0" borderId="2" xfId="4" applyNumberFormat="1" applyFont="1" applyFill="1" applyBorder="1" applyAlignment="1">
      <alignment vertical="center" wrapText="1"/>
    </xf>
    <xf numFmtId="0" fontId="4" fillId="0" borderId="2" xfId="5" applyFont="1" applyBorder="1" applyAlignment="1">
      <alignment horizontal="center" vertical="center" wrapText="1"/>
    </xf>
    <xf numFmtId="0" fontId="10"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15"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49"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11" fillId="0" borderId="2" xfId="0" applyFont="1" applyBorder="1" applyAlignment="1">
      <alignment horizontal="left" vertical="center" wrapText="1"/>
    </xf>
    <xf numFmtId="0" fontId="5" fillId="0" borderId="2" xfId="0" applyFont="1" applyBorder="1"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4" fillId="0" borderId="2" xfId="0" applyFont="1" applyFill="1" applyBorder="1" applyAlignment="1">
      <alignment vertical="center" wrapText="1"/>
    </xf>
    <xf numFmtId="0" fontId="13" fillId="0" borderId="2" xfId="0" applyFont="1" applyBorder="1" applyAlignment="1">
      <alignment vertical="center" wrapText="1"/>
    </xf>
    <xf numFmtId="0" fontId="15" fillId="0" borderId="2" xfId="0" applyFont="1" applyBorder="1" applyAlignment="1">
      <alignment vertical="center" wrapText="1"/>
    </xf>
    <xf numFmtId="0" fontId="15" fillId="0" borderId="2" xfId="0" applyNumberFormat="1" applyFont="1" applyBorder="1" applyAlignment="1">
      <alignment horizontal="center" vertical="center" wrapText="1"/>
    </xf>
    <xf numFmtId="0" fontId="14" fillId="0" borderId="3"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3" fillId="0" borderId="2" xfId="0" applyFont="1" applyBorder="1" applyAlignment="1">
      <alignment horizontal="left" vertical="top" wrapText="1"/>
    </xf>
    <xf numFmtId="0" fontId="0" fillId="0" borderId="2" xfId="0" applyBorder="1" applyAlignment="1">
      <alignment horizontal="left" vertical="center" wrapText="1"/>
    </xf>
    <xf numFmtId="0" fontId="11" fillId="0" borderId="2" xfId="0" applyFont="1" applyFill="1" applyBorder="1" applyAlignment="1">
      <alignment horizontal="left" vertical="center" wrapText="1"/>
    </xf>
    <xf numFmtId="0" fontId="0" fillId="0" borderId="2" xfId="0" applyFill="1" applyBorder="1" applyAlignment="1">
      <alignment horizontal="center" vertical="center" wrapText="1"/>
    </xf>
    <xf numFmtId="0" fontId="8" fillId="0" borderId="2" xfId="0" applyFont="1" applyBorder="1" applyAlignment="1">
      <alignment horizontal="center" vertical="center"/>
    </xf>
    <xf numFmtId="0" fontId="5" fillId="0" borderId="2" xfId="0" applyFont="1" applyFill="1" applyBorder="1" applyAlignment="1">
      <alignment vertical="center" wrapText="1"/>
    </xf>
    <xf numFmtId="4" fontId="4"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5" fillId="0" borderId="2" xfId="0" applyNumberFormat="1" applyFont="1" applyBorder="1" applyAlignment="1">
      <alignment horizontal="center" vertical="center"/>
    </xf>
    <xf numFmtId="0" fontId="13" fillId="0" borderId="2" xfId="0" applyNumberFormat="1" applyFont="1" applyBorder="1" applyAlignment="1">
      <alignment horizontal="center" vertical="center" wrapText="1"/>
    </xf>
    <xf numFmtId="0" fontId="6" fillId="0" borderId="2" xfId="0" applyFont="1" applyFill="1" applyBorder="1" applyAlignment="1">
      <alignment vertical="center" wrapText="1"/>
    </xf>
    <xf numFmtId="0" fontId="7" fillId="0" borderId="2" xfId="3" applyFont="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1"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4" fillId="0" borderId="4" xfId="0" applyNumberFormat="1" applyFont="1" applyBorder="1" applyAlignment="1">
      <alignment horizontal="center" vertical="center" wrapText="1"/>
    </xf>
    <xf numFmtId="0" fontId="0"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6" fillId="0" borderId="3"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4" fillId="0"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4"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8" fillId="2" borderId="0" xfId="0" applyFont="1" applyFill="1" applyBorder="1" applyAlignment="1">
      <alignment horizontal="center" vertical="center"/>
    </xf>
  </cellXfs>
  <cellStyles count="6">
    <cellStyle name="常规" xfId="0" builtinId="0"/>
    <cellStyle name="常规 2" xfId="1"/>
    <cellStyle name="常规 2 5" xfId="4"/>
    <cellStyle name="常规 2 6" xfId="5"/>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L47"/>
  <sheetViews>
    <sheetView tabSelected="1" zoomScale="80" zoomScaleNormal="80" workbookViewId="0">
      <selection activeCell="G39" sqref="G39"/>
    </sheetView>
  </sheetViews>
  <sheetFormatPr defaultColWidth="9" defaultRowHeight="13.5"/>
  <cols>
    <col min="1" max="1" width="6.375" style="1" customWidth="1"/>
    <col min="2" max="3" width="6.625" style="3" customWidth="1"/>
    <col min="4" max="5" width="14.625" style="4" customWidth="1"/>
    <col min="6" max="6" width="9.125" style="4" customWidth="1"/>
    <col min="7" max="7" width="44.625" style="4" customWidth="1"/>
    <col min="8" max="8" width="45.75" style="1" customWidth="1"/>
    <col min="9" max="9" width="21.625" style="1" customWidth="1"/>
    <col min="10" max="10" width="13.125" style="1" customWidth="1"/>
    <col min="11" max="11" width="13.5" style="1" customWidth="1"/>
    <col min="12" max="12" width="18.375" style="1" customWidth="1"/>
    <col min="13" max="16384" width="9" style="1"/>
  </cols>
  <sheetData>
    <row r="1" spans="1:12" ht="62.25" customHeight="1">
      <c r="A1" s="74" t="s">
        <v>0</v>
      </c>
      <c r="B1" s="74"/>
      <c r="C1" s="74"/>
      <c r="D1" s="74"/>
      <c r="E1" s="74"/>
      <c r="F1" s="74"/>
      <c r="G1" s="74"/>
      <c r="H1" s="74"/>
      <c r="I1" s="74"/>
      <c r="J1" s="74"/>
      <c r="K1" s="74"/>
    </row>
    <row r="2" spans="1:12" ht="27">
      <c r="A2" s="5" t="s">
        <v>1</v>
      </c>
      <c r="B2" s="5" t="s">
        <v>2</v>
      </c>
      <c r="C2" s="5" t="s">
        <v>3</v>
      </c>
      <c r="D2" s="6" t="s">
        <v>4</v>
      </c>
      <c r="E2" s="6" t="s">
        <v>5</v>
      </c>
      <c r="F2" s="6" t="s">
        <v>6</v>
      </c>
      <c r="G2" s="6" t="s">
        <v>7</v>
      </c>
      <c r="H2" s="6" t="s">
        <v>8</v>
      </c>
      <c r="I2" s="6" t="s">
        <v>9</v>
      </c>
      <c r="J2" s="6" t="s">
        <v>10</v>
      </c>
      <c r="K2" s="6" t="s">
        <v>11</v>
      </c>
    </row>
    <row r="3" spans="1:12" ht="48" customHeight="1">
      <c r="A3" s="7" t="s">
        <v>12</v>
      </c>
      <c r="B3" s="8" t="s">
        <v>13</v>
      </c>
      <c r="C3" s="42" t="s">
        <v>226</v>
      </c>
      <c r="D3" s="10" t="s">
        <v>225</v>
      </c>
      <c r="E3" s="10" t="s">
        <v>14</v>
      </c>
      <c r="F3" s="10">
        <v>1</v>
      </c>
      <c r="G3" s="11" t="s">
        <v>15</v>
      </c>
      <c r="H3" s="12" t="s">
        <v>196</v>
      </c>
      <c r="I3" s="14">
        <v>600</v>
      </c>
      <c r="J3" s="14">
        <v>10</v>
      </c>
      <c r="K3" s="14"/>
      <c r="L3" s="4"/>
    </row>
    <row r="4" spans="1:12" ht="48" customHeight="1">
      <c r="A4" s="7" t="s">
        <v>12</v>
      </c>
      <c r="B4" s="8" t="s">
        <v>13</v>
      </c>
      <c r="C4" s="42" t="s">
        <v>16</v>
      </c>
      <c r="D4" s="10" t="s">
        <v>17</v>
      </c>
      <c r="E4" s="10" t="s">
        <v>18</v>
      </c>
      <c r="F4" s="10">
        <v>2</v>
      </c>
      <c r="G4" s="10" t="s">
        <v>19</v>
      </c>
      <c r="H4" s="12" t="s">
        <v>20</v>
      </c>
      <c r="I4" s="14">
        <v>209</v>
      </c>
      <c r="J4" s="14">
        <v>1</v>
      </c>
      <c r="K4" s="14"/>
      <c r="L4" s="4"/>
    </row>
    <row r="5" spans="1:12" ht="48" customHeight="1">
      <c r="A5" s="10" t="s">
        <v>12</v>
      </c>
      <c r="B5" s="8" t="s">
        <v>13</v>
      </c>
      <c r="C5" s="42" t="s">
        <v>21</v>
      </c>
      <c r="D5" s="10" t="s">
        <v>22</v>
      </c>
      <c r="E5" s="10" t="s">
        <v>22</v>
      </c>
      <c r="F5" s="10">
        <v>1</v>
      </c>
      <c r="G5" s="13" t="s">
        <v>23</v>
      </c>
      <c r="H5" s="12" t="s">
        <v>24</v>
      </c>
      <c r="I5" s="14">
        <v>300</v>
      </c>
      <c r="J5" s="14">
        <v>4</v>
      </c>
      <c r="K5" s="14"/>
      <c r="L5" s="4"/>
    </row>
    <row r="6" spans="1:12" s="2" customFormat="1" ht="48" customHeight="1">
      <c r="A6" s="10" t="s">
        <v>12</v>
      </c>
      <c r="B6" s="14" t="s">
        <v>13</v>
      </c>
      <c r="C6" s="14" t="s">
        <v>21</v>
      </c>
      <c r="D6" s="14" t="s">
        <v>25</v>
      </c>
      <c r="E6" s="14" t="s">
        <v>25</v>
      </c>
      <c r="F6" s="14">
        <v>1</v>
      </c>
      <c r="G6" s="15" t="s">
        <v>26</v>
      </c>
      <c r="H6" s="12" t="s">
        <v>27</v>
      </c>
      <c r="I6" s="21">
        <v>600</v>
      </c>
      <c r="J6" s="50" t="s">
        <v>208</v>
      </c>
      <c r="K6" s="14"/>
      <c r="L6" s="22"/>
    </row>
    <row r="7" spans="1:12" s="2" customFormat="1" ht="48" customHeight="1">
      <c r="A7" s="27" t="s">
        <v>12</v>
      </c>
      <c r="B7" s="8" t="s">
        <v>28</v>
      </c>
      <c r="C7" s="10" t="s">
        <v>29</v>
      </c>
      <c r="D7" s="10" t="s">
        <v>30</v>
      </c>
      <c r="E7" s="10" t="s">
        <v>31</v>
      </c>
      <c r="F7" s="10">
        <v>1</v>
      </c>
      <c r="G7" s="10" t="s">
        <v>32</v>
      </c>
      <c r="H7" s="12" t="s">
        <v>33</v>
      </c>
      <c r="I7" s="14">
        <v>4363.3656000000001</v>
      </c>
      <c r="J7" s="14">
        <v>5</v>
      </c>
      <c r="K7" s="14"/>
    </row>
    <row r="8" spans="1:12" s="2" customFormat="1" ht="48" customHeight="1">
      <c r="A8" s="27" t="s">
        <v>12</v>
      </c>
      <c r="B8" s="8" t="s">
        <v>28</v>
      </c>
      <c r="C8" s="10" t="s">
        <v>34</v>
      </c>
      <c r="D8" s="10" t="s">
        <v>30</v>
      </c>
      <c r="E8" s="10" t="s">
        <v>35</v>
      </c>
      <c r="F8" s="10">
        <v>1</v>
      </c>
      <c r="G8" s="10" t="s">
        <v>36</v>
      </c>
      <c r="H8" s="12" t="s">
        <v>37</v>
      </c>
      <c r="I8" s="14">
        <v>471.5505</v>
      </c>
      <c r="J8" s="14">
        <v>5</v>
      </c>
      <c r="K8" s="14"/>
    </row>
    <row r="9" spans="1:12" ht="48" customHeight="1">
      <c r="A9" s="28" t="s">
        <v>12</v>
      </c>
      <c r="B9" s="8" t="s">
        <v>28</v>
      </c>
      <c r="C9" s="14" t="s">
        <v>38</v>
      </c>
      <c r="D9" s="10" t="s">
        <v>30</v>
      </c>
      <c r="E9" s="10" t="s">
        <v>39</v>
      </c>
      <c r="F9" s="14">
        <v>1</v>
      </c>
      <c r="G9" s="14" t="s">
        <v>40</v>
      </c>
      <c r="H9" s="8" t="s">
        <v>41</v>
      </c>
      <c r="I9" s="29">
        <v>481.61</v>
      </c>
      <c r="J9" s="30" t="s">
        <v>216</v>
      </c>
      <c r="K9" s="14"/>
    </row>
    <row r="10" spans="1:12" ht="48" customHeight="1">
      <c r="A10" s="28" t="s">
        <v>12</v>
      </c>
      <c r="B10" s="8" t="s">
        <v>28</v>
      </c>
      <c r="C10" s="14" t="s">
        <v>42</v>
      </c>
      <c r="D10" s="10" t="s">
        <v>30</v>
      </c>
      <c r="E10" s="14" t="s">
        <v>43</v>
      </c>
      <c r="F10" s="14">
        <v>1</v>
      </c>
      <c r="G10" s="14" t="s">
        <v>44</v>
      </c>
      <c r="H10" s="8" t="s">
        <v>45</v>
      </c>
      <c r="I10" s="29">
        <v>119.82</v>
      </c>
      <c r="J10" s="30" t="s">
        <v>217</v>
      </c>
      <c r="K10" s="14"/>
    </row>
    <row r="11" spans="1:12" s="81" customFormat="1" ht="48" customHeight="1">
      <c r="A11" s="79" t="s">
        <v>12</v>
      </c>
      <c r="B11" s="80" t="s">
        <v>28</v>
      </c>
      <c r="C11" s="25" t="s">
        <v>42</v>
      </c>
      <c r="D11" s="59" t="s">
        <v>46</v>
      </c>
      <c r="E11" s="59" t="s">
        <v>46</v>
      </c>
      <c r="F11" s="25">
        <v>1</v>
      </c>
      <c r="G11" s="80" t="s">
        <v>47</v>
      </c>
      <c r="H11" s="77" t="s">
        <v>48</v>
      </c>
      <c r="I11" s="25">
        <v>115</v>
      </c>
      <c r="J11" s="25">
        <v>3</v>
      </c>
      <c r="K11" s="59"/>
    </row>
    <row r="12" spans="1:12" ht="48" customHeight="1">
      <c r="A12" s="27" t="s">
        <v>12</v>
      </c>
      <c r="B12" s="8" t="s">
        <v>28</v>
      </c>
      <c r="C12" s="10" t="s">
        <v>49</v>
      </c>
      <c r="D12" s="10" t="s">
        <v>50</v>
      </c>
      <c r="E12" s="10" t="s">
        <v>51</v>
      </c>
      <c r="F12" s="10">
        <v>1</v>
      </c>
      <c r="G12" s="10" t="s">
        <v>52</v>
      </c>
      <c r="H12" s="12" t="s">
        <v>53</v>
      </c>
      <c r="I12" s="14">
        <v>248.393507</v>
      </c>
      <c r="J12" s="14">
        <v>2</v>
      </c>
      <c r="K12" s="14"/>
      <c r="L12" s="20"/>
    </row>
    <row r="13" spans="1:12" ht="48" customHeight="1">
      <c r="A13" s="28" t="s">
        <v>12</v>
      </c>
      <c r="B13" s="14" t="s">
        <v>28</v>
      </c>
      <c r="C13" s="14" t="s">
        <v>54</v>
      </c>
      <c r="D13" s="14" t="s">
        <v>50</v>
      </c>
      <c r="E13" s="14" t="s">
        <v>55</v>
      </c>
      <c r="F13" s="14">
        <v>1</v>
      </c>
      <c r="G13" s="14" t="s">
        <v>56</v>
      </c>
      <c r="H13" s="14" t="s">
        <v>57</v>
      </c>
      <c r="I13" s="29">
        <v>186.172631</v>
      </c>
      <c r="J13" s="30" t="s">
        <v>216</v>
      </c>
      <c r="K13" s="14"/>
      <c r="L13" s="4"/>
    </row>
    <row r="14" spans="1:12" ht="48" customHeight="1">
      <c r="A14" s="27" t="s">
        <v>12</v>
      </c>
      <c r="B14" s="14" t="s">
        <v>28</v>
      </c>
      <c r="C14" s="14" t="s">
        <v>49</v>
      </c>
      <c r="D14" s="14" t="s">
        <v>58</v>
      </c>
      <c r="E14" s="14" t="s">
        <v>58</v>
      </c>
      <c r="F14" s="14">
        <v>1</v>
      </c>
      <c r="G14" s="14" t="s">
        <v>59</v>
      </c>
      <c r="H14" s="14" t="s">
        <v>60</v>
      </c>
      <c r="I14" s="14">
        <v>389.55383999999998</v>
      </c>
      <c r="J14" s="30" t="s">
        <v>216</v>
      </c>
      <c r="K14" s="14"/>
    </row>
    <row r="15" spans="1:12" ht="48" customHeight="1">
      <c r="A15" s="31" t="s">
        <v>12</v>
      </c>
      <c r="B15" s="8" t="s">
        <v>28</v>
      </c>
      <c r="C15" s="10" t="s">
        <v>61</v>
      </c>
      <c r="D15" s="10" t="s">
        <v>62</v>
      </c>
      <c r="E15" s="10" t="s">
        <v>62</v>
      </c>
      <c r="F15" s="10">
        <v>1</v>
      </c>
      <c r="G15" s="32" t="s">
        <v>63</v>
      </c>
      <c r="H15" s="33" t="s">
        <v>64</v>
      </c>
      <c r="I15" s="14">
        <v>284</v>
      </c>
      <c r="J15" s="14">
        <v>3</v>
      </c>
      <c r="K15" s="14"/>
    </row>
    <row r="16" spans="1:12" ht="48" customHeight="1">
      <c r="A16" s="34" t="s">
        <v>12</v>
      </c>
      <c r="B16" s="8" t="s">
        <v>65</v>
      </c>
      <c r="C16" s="42" t="s">
        <v>66</v>
      </c>
      <c r="D16" s="10" t="s">
        <v>67</v>
      </c>
      <c r="E16" s="35" t="s">
        <v>68</v>
      </c>
      <c r="F16" s="10" t="s">
        <v>69</v>
      </c>
      <c r="G16" s="11" t="s">
        <v>70</v>
      </c>
      <c r="H16" s="12" t="s">
        <v>71</v>
      </c>
      <c r="I16" s="36" t="s">
        <v>220</v>
      </c>
      <c r="J16" s="36">
        <v>8</v>
      </c>
      <c r="K16" s="36"/>
    </row>
    <row r="17" spans="1:11" ht="48" customHeight="1">
      <c r="A17" s="16" t="s">
        <v>12</v>
      </c>
      <c r="B17" s="14" t="s">
        <v>65</v>
      </c>
      <c r="C17" s="14" t="s">
        <v>66</v>
      </c>
      <c r="D17" s="14" t="s">
        <v>67</v>
      </c>
      <c r="E17" s="14" t="s">
        <v>72</v>
      </c>
      <c r="F17" s="14" t="s">
        <v>69</v>
      </c>
      <c r="G17" s="37" t="s">
        <v>73</v>
      </c>
      <c r="H17" s="8" t="s">
        <v>74</v>
      </c>
      <c r="I17" s="78" t="s">
        <v>221</v>
      </c>
      <c r="J17" s="38">
        <v>8</v>
      </c>
      <c r="K17" s="38"/>
    </row>
    <row r="18" spans="1:11" ht="48" customHeight="1">
      <c r="A18" s="16" t="s">
        <v>12</v>
      </c>
      <c r="B18" s="14" t="s">
        <v>65</v>
      </c>
      <c r="C18" s="14" t="s">
        <v>75</v>
      </c>
      <c r="D18" s="14" t="s">
        <v>76</v>
      </c>
      <c r="E18" s="14" t="s">
        <v>77</v>
      </c>
      <c r="F18" s="14" t="s">
        <v>69</v>
      </c>
      <c r="G18" s="39" t="s">
        <v>78</v>
      </c>
      <c r="H18" s="8" t="s">
        <v>79</v>
      </c>
      <c r="I18" s="40">
        <v>248</v>
      </c>
      <c r="J18" s="40">
        <v>3</v>
      </c>
      <c r="K18" s="40"/>
    </row>
    <row r="19" spans="1:11" ht="48" customHeight="1">
      <c r="A19" s="31" t="s">
        <v>12</v>
      </c>
      <c r="B19" s="14" t="s">
        <v>65</v>
      </c>
      <c r="C19" s="10" t="s">
        <v>80</v>
      </c>
      <c r="D19" s="10" t="s">
        <v>81</v>
      </c>
      <c r="E19" s="10" t="s">
        <v>82</v>
      </c>
      <c r="F19" s="10" t="s">
        <v>83</v>
      </c>
      <c r="G19" s="11" t="s">
        <v>84</v>
      </c>
      <c r="H19" s="41" t="s">
        <v>85</v>
      </c>
      <c r="I19" s="14">
        <v>750</v>
      </c>
      <c r="J19" s="14">
        <v>3</v>
      </c>
      <c r="K19" s="14"/>
    </row>
    <row r="20" spans="1:11" ht="48" customHeight="1">
      <c r="A20" s="7" t="s">
        <v>12</v>
      </c>
      <c r="B20" s="8" t="s">
        <v>65</v>
      </c>
      <c r="C20" s="42" t="s">
        <v>86</v>
      </c>
      <c r="D20" s="10" t="s">
        <v>87</v>
      </c>
      <c r="E20" s="10" t="s">
        <v>88</v>
      </c>
      <c r="F20" s="10" t="s">
        <v>89</v>
      </c>
      <c r="G20" s="12" t="s">
        <v>90</v>
      </c>
      <c r="H20" s="12" t="s">
        <v>91</v>
      </c>
      <c r="I20" s="14">
        <v>257</v>
      </c>
      <c r="J20" s="14">
        <v>11</v>
      </c>
      <c r="K20" s="14"/>
    </row>
    <row r="21" spans="1:11" ht="48" customHeight="1">
      <c r="A21" s="7" t="s">
        <v>12</v>
      </c>
      <c r="B21" s="8" t="s">
        <v>65</v>
      </c>
      <c r="C21" s="42" t="s">
        <v>92</v>
      </c>
      <c r="D21" s="10" t="s">
        <v>87</v>
      </c>
      <c r="E21" s="10" t="s">
        <v>93</v>
      </c>
      <c r="F21" s="10" t="s">
        <v>69</v>
      </c>
      <c r="G21" s="19" t="s">
        <v>94</v>
      </c>
      <c r="H21" s="19" t="s">
        <v>95</v>
      </c>
      <c r="I21" s="14">
        <v>876</v>
      </c>
      <c r="J21" s="14">
        <v>3</v>
      </c>
      <c r="K21" s="14"/>
    </row>
    <row r="22" spans="1:11" ht="48" customHeight="1">
      <c r="A22" s="7" t="s">
        <v>12</v>
      </c>
      <c r="B22" s="8" t="s">
        <v>65</v>
      </c>
      <c r="C22" s="42" t="s">
        <v>92</v>
      </c>
      <c r="D22" s="10" t="s">
        <v>96</v>
      </c>
      <c r="E22" s="10" t="s">
        <v>97</v>
      </c>
      <c r="F22" s="10" t="s">
        <v>69</v>
      </c>
      <c r="G22" s="19" t="s">
        <v>98</v>
      </c>
      <c r="H22" s="19" t="s">
        <v>99</v>
      </c>
      <c r="I22" s="25">
        <v>150</v>
      </c>
      <c r="J22" s="14">
        <v>2</v>
      </c>
      <c r="K22" s="26"/>
    </row>
    <row r="23" spans="1:11" ht="48" customHeight="1">
      <c r="A23" s="7" t="s">
        <v>12</v>
      </c>
      <c r="B23" s="8" t="s">
        <v>65</v>
      </c>
      <c r="C23" s="42" t="s">
        <v>92</v>
      </c>
      <c r="D23" s="10" t="s">
        <v>100</v>
      </c>
      <c r="E23" s="10" t="s">
        <v>101</v>
      </c>
      <c r="F23" s="10" t="s">
        <v>69</v>
      </c>
      <c r="G23" s="19" t="s">
        <v>102</v>
      </c>
      <c r="H23" s="19" t="s">
        <v>103</v>
      </c>
      <c r="I23" s="25">
        <v>117.8</v>
      </c>
      <c r="J23" s="14">
        <v>1</v>
      </c>
      <c r="K23" s="26"/>
    </row>
    <row r="24" spans="1:11" ht="48" customHeight="1">
      <c r="A24" s="43" t="s">
        <v>104</v>
      </c>
      <c r="B24" s="44" t="s">
        <v>105</v>
      </c>
      <c r="C24" s="90" t="s">
        <v>106</v>
      </c>
      <c r="D24" s="45" t="s">
        <v>107</v>
      </c>
      <c r="E24" s="45" t="s">
        <v>108</v>
      </c>
      <c r="F24" s="31">
        <v>1</v>
      </c>
      <c r="G24" s="46" t="s">
        <v>109</v>
      </c>
      <c r="H24" s="47" t="s">
        <v>110</v>
      </c>
      <c r="I24" s="25" t="s">
        <v>222</v>
      </c>
      <c r="J24" s="49">
        <v>11</v>
      </c>
      <c r="K24" s="44"/>
    </row>
    <row r="25" spans="1:11" ht="48" customHeight="1">
      <c r="A25" s="43" t="s">
        <v>104</v>
      </c>
      <c r="B25" s="44" t="s">
        <v>105</v>
      </c>
      <c r="C25" s="90" t="s">
        <v>106</v>
      </c>
      <c r="D25" s="45" t="s">
        <v>107</v>
      </c>
      <c r="E25" s="49" t="s">
        <v>111</v>
      </c>
      <c r="F25" s="31">
        <v>1</v>
      </c>
      <c r="G25" s="44" t="s">
        <v>112</v>
      </c>
      <c r="H25" s="44" t="s">
        <v>113</v>
      </c>
      <c r="I25" s="14" t="s">
        <v>223</v>
      </c>
      <c r="J25" s="75" t="s">
        <v>218</v>
      </c>
      <c r="K25" s="44"/>
    </row>
    <row r="26" spans="1:11" ht="48" customHeight="1">
      <c r="A26" s="43" t="s">
        <v>104</v>
      </c>
      <c r="B26" s="44" t="s">
        <v>105</v>
      </c>
      <c r="C26" s="90" t="s">
        <v>106</v>
      </c>
      <c r="D26" s="45" t="s">
        <v>107</v>
      </c>
      <c r="E26" s="48" t="s">
        <v>114</v>
      </c>
      <c r="F26" s="51">
        <v>2</v>
      </c>
      <c r="G26" s="44" t="s">
        <v>115</v>
      </c>
      <c r="H26" s="44" t="s">
        <v>116</v>
      </c>
      <c r="I26" s="21">
        <v>180</v>
      </c>
      <c r="J26" s="75" t="s">
        <v>218</v>
      </c>
      <c r="K26" s="44"/>
    </row>
    <row r="27" spans="1:11" ht="48" customHeight="1">
      <c r="A27" s="43" t="s">
        <v>104</v>
      </c>
      <c r="B27" s="44" t="s">
        <v>105</v>
      </c>
      <c r="C27" s="91" t="s">
        <v>117</v>
      </c>
      <c r="D27" s="45" t="s">
        <v>107</v>
      </c>
      <c r="E27" s="52" t="s">
        <v>118</v>
      </c>
      <c r="F27" s="51">
        <v>1</v>
      </c>
      <c r="G27" s="52" t="s">
        <v>119</v>
      </c>
      <c r="H27" s="52" t="s">
        <v>120</v>
      </c>
      <c r="I27" s="23" t="s">
        <v>224</v>
      </c>
      <c r="J27" s="53">
        <v>11</v>
      </c>
      <c r="K27" s="44"/>
    </row>
    <row r="28" spans="1:11" ht="48" customHeight="1">
      <c r="A28" s="43" t="s">
        <v>104</v>
      </c>
      <c r="B28" s="44" t="s">
        <v>105</v>
      </c>
      <c r="C28" s="91" t="s">
        <v>121</v>
      </c>
      <c r="D28" s="45" t="s">
        <v>107</v>
      </c>
      <c r="E28" s="49" t="s">
        <v>122</v>
      </c>
      <c r="F28" s="51">
        <v>1</v>
      </c>
      <c r="G28" s="54" t="s">
        <v>123</v>
      </c>
      <c r="H28" s="54" t="s">
        <v>124</v>
      </c>
      <c r="I28" s="25" t="s">
        <v>223</v>
      </c>
      <c r="J28" s="48">
        <v>11</v>
      </c>
      <c r="K28" s="44"/>
    </row>
    <row r="29" spans="1:11" ht="48" customHeight="1">
      <c r="A29" s="43" t="s">
        <v>104</v>
      </c>
      <c r="B29" s="44" t="s">
        <v>105</v>
      </c>
      <c r="C29" s="92" t="s">
        <v>125</v>
      </c>
      <c r="D29" s="55" t="s">
        <v>126</v>
      </c>
      <c r="E29" s="55" t="s">
        <v>127</v>
      </c>
      <c r="F29" s="31">
        <v>1</v>
      </c>
      <c r="G29" s="56" t="s">
        <v>128</v>
      </c>
      <c r="H29" s="56" t="s">
        <v>129</v>
      </c>
      <c r="I29" s="49">
        <v>720</v>
      </c>
      <c r="J29" s="43">
        <v>6</v>
      </c>
      <c r="K29" s="44"/>
    </row>
    <row r="30" spans="1:11" ht="48" customHeight="1">
      <c r="A30" s="43" t="s">
        <v>104</v>
      </c>
      <c r="B30" s="14" t="s">
        <v>190</v>
      </c>
      <c r="C30" s="93" t="s">
        <v>191</v>
      </c>
      <c r="D30" s="57" t="s">
        <v>192</v>
      </c>
      <c r="E30" s="57" t="s">
        <v>130</v>
      </c>
      <c r="F30" s="10">
        <v>1</v>
      </c>
      <c r="G30" s="8" t="s">
        <v>131</v>
      </c>
      <c r="H30" s="8" t="s">
        <v>132</v>
      </c>
      <c r="I30" s="58">
        <f>(6957074.67+300000)/10000*3</f>
        <v>2177.1224009999996</v>
      </c>
      <c r="J30" s="24">
        <v>9</v>
      </c>
      <c r="K30" s="14"/>
    </row>
    <row r="31" spans="1:11" ht="48" customHeight="1">
      <c r="A31" s="43" t="s">
        <v>104</v>
      </c>
      <c r="B31" s="8" t="s">
        <v>190</v>
      </c>
      <c r="C31" s="42" t="s">
        <v>193</v>
      </c>
      <c r="D31" s="10" t="s">
        <v>194</v>
      </c>
      <c r="E31" s="10" t="s">
        <v>133</v>
      </c>
      <c r="F31" s="14">
        <v>1</v>
      </c>
      <c r="G31" s="12" t="s">
        <v>134</v>
      </c>
      <c r="H31" s="12" t="s">
        <v>135</v>
      </c>
      <c r="I31" s="59">
        <v>204.12</v>
      </c>
      <c r="J31" s="24">
        <v>8</v>
      </c>
      <c r="K31" s="14"/>
    </row>
    <row r="32" spans="1:11" ht="48" customHeight="1">
      <c r="A32" s="43" t="s">
        <v>104</v>
      </c>
      <c r="B32" s="14" t="s">
        <v>190</v>
      </c>
      <c r="C32" s="42" t="s">
        <v>193</v>
      </c>
      <c r="D32" s="14" t="s">
        <v>195</v>
      </c>
      <c r="E32" s="14" t="s">
        <v>136</v>
      </c>
      <c r="F32" s="14">
        <v>1</v>
      </c>
      <c r="G32" s="8" t="s">
        <v>137</v>
      </c>
      <c r="H32" s="8" t="s">
        <v>138</v>
      </c>
      <c r="I32" s="60">
        <v>125.89</v>
      </c>
      <c r="J32" s="24">
        <v>9</v>
      </c>
      <c r="K32" s="14"/>
    </row>
    <row r="33" spans="1:12" ht="48" customHeight="1">
      <c r="A33" s="51" t="s">
        <v>12</v>
      </c>
      <c r="B33" s="44" t="s">
        <v>139</v>
      </c>
      <c r="C33" s="90" t="s">
        <v>140</v>
      </c>
      <c r="D33" s="61" t="s">
        <v>141</v>
      </c>
      <c r="E33" s="46" t="s">
        <v>141</v>
      </c>
      <c r="F33" s="45" t="s">
        <v>142</v>
      </c>
      <c r="G33" s="47" t="s">
        <v>143</v>
      </c>
      <c r="H33" s="47" t="s">
        <v>144</v>
      </c>
      <c r="I33" s="49">
        <v>197.1</v>
      </c>
      <c r="J33" s="49">
        <v>4</v>
      </c>
      <c r="K33" s="49"/>
    </row>
    <row r="34" spans="1:12" ht="48" customHeight="1">
      <c r="A34" s="51" t="s">
        <v>12</v>
      </c>
      <c r="B34" s="44" t="s">
        <v>139</v>
      </c>
      <c r="C34" s="90" t="s">
        <v>140</v>
      </c>
      <c r="D34" s="62" t="s">
        <v>145</v>
      </c>
      <c r="E34" s="44" t="s">
        <v>146</v>
      </c>
      <c r="F34" s="49" t="s">
        <v>147</v>
      </c>
      <c r="G34" s="44" t="s">
        <v>148</v>
      </c>
      <c r="H34" s="44" t="s">
        <v>149</v>
      </c>
      <c r="I34" s="21">
        <v>100</v>
      </c>
      <c r="J34" s="75" t="s">
        <v>219</v>
      </c>
      <c r="K34" s="49"/>
    </row>
    <row r="35" spans="1:12" ht="48" customHeight="1">
      <c r="A35" s="51" t="s">
        <v>12</v>
      </c>
      <c r="B35" s="44" t="s">
        <v>139</v>
      </c>
      <c r="C35" s="90" t="s">
        <v>140</v>
      </c>
      <c r="D35" s="62" t="s">
        <v>150</v>
      </c>
      <c r="E35" s="44" t="s">
        <v>150</v>
      </c>
      <c r="F35" s="49" t="s">
        <v>151</v>
      </c>
      <c r="G35" s="44" t="s">
        <v>152</v>
      </c>
      <c r="H35" s="44" t="s">
        <v>153</v>
      </c>
      <c r="I35" s="49">
        <v>207.5</v>
      </c>
      <c r="J35" s="75" t="s">
        <v>219</v>
      </c>
      <c r="K35" s="49"/>
    </row>
    <row r="36" spans="1:12" ht="48" customHeight="1">
      <c r="A36" s="51" t="s">
        <v>12</v>
      </c>
      <c r="B36" s="44" t="s">
        <v>139</v>
      </c>
      <c r="C36" s="90" t="s">
        <v>140</v>
      </c>
      <c r="D36" s="63" t="s">
        <v>154</v>
      </c>
      <c r="E36" s="52" t="s">
        <v>155</v>
      </c>
      <c r="F36" s="53" t="s">
        <v>156</v>
      </c>
      <c r="G36" s="63" t="s">
        <v>157</v>
      </c>
      <c r="H36" s="63" t="s">
        <v>158</v>
      </c>
      <c r="I36" s="53">
        <v>1177.3805</v>
      </c>
      <c r="J36" s="75" t="s">
        <v>216</v>
      </c>
      <c r="K36" s="64"/>
    </row>
    <row r="37" spans="1:12" ht="48" customHeight="1">
      <c r="A37" s="51" t="s">
        <v>12</v>
      </c>
      <c r="B37" s="44" t="s">
        <v>139</v>
      </c>
      <c r="C37" s="90" t="s">
        <v>159</v>
      </c>
      <c r="D37" s="63" t="s">
        <v>160</v>
      </c>
      <c r="E37" s="52" t="s">
        <v>160</v>
      </c>
      <c r="F37" s="53" t="s">
        <v>161</v>
      </c>
      <c r="G37" s="63" t="s">
        <v>162</v>
      </c>
      <c r="H37" s="63" t="s">
        <v>163</v>
      </c>
      <c r="I37" s="53">
        <v>115</v>
      </c>
      <c r="J37" s="75" t="s">
        <v>219</v>
      </c>
      <c r="K37" s="64"/>
    </row>
    <row r="38" spans="1:12" ht="48" customHeight="1">
      <c r="A38" s="7" t="s">
        <v>12</v>
      </c>
      <c r="B38" s="44" t="s">
        <v>164</v>
      </c>
      <c r="C38" s="90" t="s">
        <v>165</v>
      </c>
      <c r="D38" s="45" t="s">
        <v>166</v>
      </c>
      <c r="E38" s="45" t="s">
        <v>167</v>
      </c>
      <c r="F38" s="45" t="s">
        <v>168</v>
      </c>
      <c r="G38" s="46" t="s">
        <v>169</v>
      </c>
      <c r="H38" s="47" t="s">
        <v>170</v>
      </c>
      <c r="I38" s="49">
        <v>310.32799999999997</v>
      </c>
      <c r="J38" s="76">
        <v>7</v>
      </c>
      <c r="K38" s="49"/>
    </row>
    <row r="39" spans="1:12" ht="48" customHeight="1">
      <c r="A39" s="7" t="s">
        <v>12</v>
      </c>
      <c r="B39" s="44" t="s">
        <v>139</v>
      </c>
      <c r="C39" s="90" t="s">
        <v>171</v>
      </c>
      <c r="D39" s="65" t="s">
        <v>172</v>
      </c>
      <c r="E39" s="65" t="s">
        <v>172</v>
      </c>
      <c r="F39" s="45" t="s">
        <v>173</v>
      </c>
      <c r="G39" s="66" t="s">
        <v>174</v>
      </c>
      <c r="H39" s="67" t="s">
        <v>175</v>
      </c>
      <c r="I39" s="49">
        <v>196</v>
      </c>
      <c r="J39" s="49">
        <v>8</v>
      </c>
      <c r="K39" s="49"/>
    </row>
    <row r="40" spans="1:12" s="81" customFormat="1" ht="48" customHeight="1">
      <c r="A40" s="82" t="s">
        <v>12</v>
      </c>
      <c r="B40" s="80" t="s">
        <v>176</v>
      </c>
      <c r="C40" s="42" t="s">
        <v>177</v>
      </c>
      <c r="D40" s="10" t="s">
        <v>178</v>
      </c>
      <c r="E40" s="10" t="s">
        <v>179</v>
      </c>
      <c r="F40" s="10">
        <v>1</v>
      </c>
      <c r="G40" s="10" t="s">
        <v>180</v>
      </c>
      <c r="H40" s="12" t="s">
        <v>181</v>
      </c>
      <c r="I40" s="59">
        <v>2700</v>
      </c>
      <c r="J40" s="59">
        <v>8</v>
      </c>
      <c r="K40" s="59"/>
    </row>
    <row r="41" spans="1:12" s="81" customFormat="1" ht="48" customHeight="1">
      <c r="A41" s="83" t="s">
        <v>12</v>
      </c>
      <c r="B41" s="59" t="s">
        <v>176</v>
      </c>
      <c r="C41" s="59" t="s">
        <v>177</v>
      </c>
      <c r="D41" s="59" t="s">
        <v>178</v>
      </c>
      <c r="E41" s="59" t="s">
        <v>182</v>
      </c>
      <c r="F41" s="59">
        <v>1</v>
      </c>
      <c r="G41" s="59" t="s">
        <v>180</v>
      </c>
      <c r="H41" s="59" t="s">
        <v>183</v>
      </c>
      <c r="I41" s="60">
        <v>985</v>
      </c>
      <c r="J41" s="84" t="s">
        <v>184</v>
      </c>
      <c r="K41" s="59"/>
    </row>
    <row r="42" spans="1:12" s="81" customFormat="1" ht="48" customHeight="1">
      <c r="A42" s="83" t="s">
        <v>12</v>
      </c>
      <c r="B42" s="59" t="s">
        <v>176</v>
      </c>
      <c r="C42" s="59" t="s">
        <v>177</v>
      </c>
      <c r="D42" s="59" t="s">
        <v>178</v>
      </c>
      <c r="E42" s="59" t="s">
        <v>185</v>
      </c>
      <c r="F42" s="59">
        <v>1</v>
      </c>
      <c r="G42" s="59" t="s">
        <v>180</v>
      </c>
      <c r="H42" s="59" t="s">
        <v>186</v>
      </c>
      <c r="I42" s="59">
        <v>1815</v>
      </c>
      <c r="J42" s="84" t="s">
        <v>187</v>
      </c>
      <c r="K42" s="59"/>
    </row>
    <row r="43" spans="1:12" ht="48" customHeight="1">
      <c r="A43" s="16" t="s">
        <v>12</v>
      </c>
      <c r="B43" s="14" t="s">
        <v>176</v>
      </c>
      <c r="C43" s="14" t="s">
        <v>177</v>
      </c>
      <c r="D43" s="14" t="s">
        <v>178</v>
      </c>
      <c r="E43" s="23" t="s">
        <v>188</v>
      </c>
      <c r="F43" s="23">
        <v>1</v>
      </c>
      <c r="G43" s="17" t="s">
        <v>180</v>
      </c>
      <c r="H43" s="18" t="s">
        <v>189</v>
      </c>
      <c r="I43" s="23">
        <v>500</v>
      </c>
      <c r="J43" s="23">
        <v>11</v>
      </c>
      <c r="K43" s="88"/>
    </row>
    <row r="44" spans="1:12" ht="48" customHeight="1">
      <c r="A44" s="14" t="s">
        <v>207</v>
      </c>
      <c r="B44" s="42" t="s">
        <v>12</v>
      </c>
      <c r="C44" s="94" t="s">
        <v>227</v>
      </c>
      <c r="D44" s="10" t="s">
        <v>197</v>
      </c>
      <c r="E44" s="10" t="s">
        <v>198</v>
      </c>
      <c r="F44" s="12" t="s">
        <v>199</v>
      </c>
      <c r="G44" s="14" t="s">
        <v>200</v>
      </c>
      <c r="H44" s="8" t="s">
        <v>201</v>
      </c>
      <c r="I44" s="14">
        <f>96.77+29.6</f>
        <v>126.37</v>
      </c>
      <c r="J44" s="85">
        <v>11</v>
      </c>
      <c r="K44" s="8"/>
    </row>
    <row r="45" spans="1:12" ht="48" customHeight="1">
      <c r="A45" s="25" t="s">
        <v>207</v>
      </c>
      <c r="B45" s="25" t="s">
        <v>12</v>
      </c>
      <c r="C45" s="94" t="s">
        <v>228</v>
      </c>
      <c r="D45" s="23" t="s">
        <v>202</v>
      </c>
      <c r="E45" s="31" t="s">
        <v>203</v>
      </c>
      <c r="F45" s="68" t="s">
        <v>204</v>
      </c>
      <c r="G45" s="31" t="s">
        <v>205</v>
      </c>
      <c r="H45" s="69" t="s">
        <v>206</v>
      </c>
      <c r="I45" s="70">
        <v>1000</v>
      </c>
      <c r="J45" s="86">
        <v>12</v>
      </c>
      <c r="K45" s="68"/>
    </row>
    <row r="46" spans="1:12" ht="67.5">
      <c r="A46" s="8" t="s">
        <v>209</v>
      </c>
      <c r="B46" s="71" t="s">
        <v>12</v>
      </c>
      <c r="C46" s="42" t="s">
        <v>210</v>
      </c>
      <c r="D46" s="10" t="s">
        <v>211</v>
      </c>
      <c r="E46" s="10" t="s">
        <v>212</v>
      </c>
      <c r="F46" s="10" t="s">
        <v>213</v>
      </c>
      <c r="G46" s="72" t="s">
        <v>214</v>
      </c>
      <c r="H46" s="12" t="s">
        <v>215</v>
      </c>
      <c r="I46" s="73">
        <v>126.4</v>
      </c>
      <c r="J46" s="87">
        <v>4</v>
      </c>
      <c r="K46" s="14"/>
      <c r="L46" s="89"/>
    </row>
    <row r="47" spans="1:12">
      <c r="A47" s="71"/>
      <c r="B47" s="8"/>
      <c r="C47" s="9"/>
      <c r="D47" s="10"/>
      <c r="E47" s="10"/>
      <c r="F47" s="10"/>
      <c r="G47" s="72"/>
      <c r="H47" s="12"/>
      <c r="I47" s="73"/>
      <c r="J47" s="87"/>
      <c r="K47" s="14"/>
    </row>
  </sheetData>
  <sortState ref="B2:K12">
    <sortCondition ref="K2:K12"/>
    <sortCondition ref="B2:B12"/>
  </sortState>
  <mergeCells count="1">
    <mergeCell ref="A1:K1"/>
  </mergeCells>
  <phoneticPr fontId="9" type="noConversion"/>
  <printOptions horizontalCentered="1"/>
  <pageMargins left="0.39370078740157499" right="0.39370078740157499" top="0.39370078740157499" bottom="0.39370078740157499" header="0.31496062992126" footer="0.31496062992126"/>
  <pageSetup paperSize="8"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公示</vt:lpstr>
      <vt:lpstr>公示!Print_Titles</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xiayd</dc:creator>
  <cp:lastModifiedBy>赵光锋</cp:lastModifiedBy>
  <cp:lastPrinted>2022-01-18T09:45:32Z</cp:lastPrinted>
  <dcterms:created xsi:type="dcterms:W3CDTF">2020-06-17T02:11:00Z</dcterms:created>
  <dcterms:modified xsi:type="dcterms:W3CDTF">2022-01-19T01:59:10Z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